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816" yWindow="12" windowWidth="15996" windowHeight="11640" tabRatio="631" activeTab="0"/>
  </bookViews>
  <sheets>
    <sheet name="8" sheetId="1" r:id="rId1"/>
  </sheets>
  <definedNames>
    <definedName name="Z_072B1C7D_592E_4A36_BD37_98FA262E13DC_.wvu.Cols" localSheetId="0" hidden="1">'8'!$AO:$AP</definedName>
    <definedName name="Z_072B1C7D_592E_4A36_BD37_98FA262E13DC_.wvu.PrintArea" localSheetId="0" hidden="1">'8'!$A$1:$AP$104</definedName>
    <definedName name="Z_17B81967_E579_41AA_8763_4924B1B44B46_.wvu.Cols" localSheetId="0" hidden="1">'8'!$AO:$AP</definedName>
    <definedName name="Z_17B81967_E579_41AA_8763_4924B1B44B46_.wvu.PrintArea" localSheetId="0" hidden="1">'8'!$A$1:$AP$104</definedName>
    <definedName name="Z_C9D8FD8E_EBD1_4117_80FD_2619341FA328_.wvu.Cols" localSheetId="0" hidden="1">'8'!$AO:$AP</definedName>
    <definedName name="Z_C9D8FD8E_EBD1_4117_80FD_2619341FA328_.wvu.PrintArea" localSheetId="0" hidden="1">'8'!$A$1:$AP$104</definedName>
    <definedName name="Z_F815B818_F50E_436F_8B8C_D0D453688271_.wvu.Cols" localSheetId="0" hidden="1">'8'!$AO:$BC</definedName>
    <definedName name="Z_F815B818_F50E_436F_8B8C_D0D453688271_.wvu.Rows" localSheetId="0" hidden="1">'8'!$26:$45,'8'!$77:$92</definedName>
    <definedName name="_xlnm.Print_Area" localSheetId="0">'8'!$A$1:$AP$104</definedName>
  </definedNames>
  <calcPr fullCalcOnLoad="1"/>
</workbook>
</file>

<file path=xl/sharedStrings.xml><?xml version="1.0" encoding="utf-8"?>
<sst xmlns="http://schemas.openxmlformats.org/spreadsheetml/2006/main" count="445" uniqueCount="252">
  <si>
    <t>к приказу Минэнерго России</t>
  </si>
  <si>
    <t>МВт</t>
  </si>
  <si>
    <t>МВ×А</t>
  </si>
  <si>
    <t>Мвар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</si>
  <si>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</si>
  <si>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</si>
  <si>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</si>
  <si>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</si>
  <si>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</si>
  <si>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</si>
  <si>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</si>
  <si>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</si>
  <si>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</si>
  <si>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</si>
  <si>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</si>
  <si>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</si>
  <si>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км ЛЭП</t>
  </si>
  <si>
    <t xml:space="preserve">                                                         полное наименование субъекта электроэнергетики</t>
  </si>
  <si>
    <t>Приложение  № 8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</si>
  <si>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</si>
  <si>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Наименование объекта, выводимого из эксплуатации</t>
  </si>
  <si>
    <t>1</t>
  </si>
  <si>
    <t>1.2</t>
  </si>
  <si>
    <t>1.2.1</t>
  </si>
  <si>
    <t>1.2.1.1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</si>
  <si>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</si>
  <si>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</si>
  <si>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</si>
  <si>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</si>
  <si>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</si>
  <si>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</si>
  <si>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</si>
  <si>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</si>
  <si>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</si>
  <si>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</si>
  <si>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</si>
  <si>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</si>
  <si>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</si>
  <si>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</si>
  <si>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</si>
  <si>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</si>
  <si>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</si>
  <si>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</si>
  <si>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</si>
  <si>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</si>
  <si>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</si>
  <si>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</si>
  <si>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</si>
  <si>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</si>
  <si>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 xml:space="preserve"> </t>
  </si>
  <si>
    <t xml:space="preserve">План 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</si>
  <si>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</si>
  <si>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</si>
  <si>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</si>
  <si>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</si>
  <si>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</si>
  <si>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</si>
  <si>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</si>
  <si>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Идентификатор инвестицион-ного проекта</t>
  </si>
  <si>
    <t>Вывод объектов инвестиционной деятельности (мощностей) из эксплуатации</t>
  </si>
  <si>
    <t>Итого за период реализации инвестиционной программы</t>
  </si>
  <si>
    <t>7.1.1</t>
  </si>
  <si>
    <t>7.1.2</t>
  </si>
  <si>
    <t>7.1.3</t>
  </si>
  <si>
    <t>7.1.4</t>
  </si>
  <si>
    <t>7.1.5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</si>
  <si>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</si>
  <si>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</si>
  <si>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</si>
  <si>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</si>
  <si>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</si>
  <si>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</si>
  <si>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</si>
  <si>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</si>
  <si>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</si>
  <si>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</si>
  <si>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</si>
  <si>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</si>
  <si>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</si>
  <si>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</si>
  <si>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</si>
  <si>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</si>
  <si>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</si>
  <si>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</si>
  <si>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</si>
  <si>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</si>
  <si>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</si>
  <si>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</si>
  <si>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</si>
  <si>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</si>
  <si>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</si>
  <si>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</si>
  <si>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</si>
  <si>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</si>
  <si>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</si>
  <si>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</si>
  <si>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</si>
  <si>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</si>
  <si>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</si>
  <si>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</si>
  <si>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</si>
  <si>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</si>
  <si>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</si>
  <si>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</si>
  <si>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</si>
  <si>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</si>
  <si>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</si>
  <si>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</si>
  <si>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</si>
  <si>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</si>
  <si>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</si>
  <si>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</si>
  <si>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</si>
  <si>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</si>
  <si>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</si>
  <si>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</si>
  <si>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</si>
  <si>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</si>
  <si>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</si>
  <si>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</si>
  <si>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</si>
  <si>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</si>
  <si>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</si>
  <si>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</si>
  <si>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</si>
  <si>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</si>
  <si>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</si>
  <si>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</si>
  <si>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</si>
  <si>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</si>
  <si>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</si>
  <si>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</si>
  <si>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</si>
  <si>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</si>
  <si>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нд</t>
  </si>
  <si>
    <t>ВЛ-0,4 кВ от ТП-25</t>
  </si>
  <si>
    <t>ВЛ-0,4 кВ от ТП-10</t>
  </si>
  <si>
    <t>G_Ч.РП5_08-03</t>
  </si>
  <si>
    <t>G_М.НВЛ.ТП10_08-03</t>
  </si>
  <si>
    <t>КСО, ЩО-70</t>
  </si>
  <si>
    <t>ТМГ-250 кВА</t>
  </si>
  <si>
    <t>4 шт. ТМ</t>
  </si>
  <si>
    <t>ВЛ-0,4 кВ от ТП-19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</si>
  <si>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</si>
  <si>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</si>
  <si>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</si>
  <si>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G_Ч.ТП24_08-03</t>
  </si>
  <si>
    <t>H_М.НВЛ.ТП25_08-03</t>
  </si>
  <si>
    <t>G_М.НВЛ.ТП19_08-03</t>
  </si>
  <si>
    <t>H_Ч.ВКЛ.ГППХБК_08-03</t>
  </si>
  <si>
    <r>
      <t xml:space="preserve">Инвестиционная программа: </t>
    </r>
    <r>
      <rPr>
        <u val="single"/>
        <sz val="14"/>
        <rFont val="Times New Roman"/>
        <family val="1"/>
      </rPr>
      <t xml:space="preserve"> Общества с ограниченной ответственностью "Коммунальные технологии" в сфере электроэнергетики на 2020-2024 годы </t>
    </r>
  </si>
  <si>
    <r>
      <t>Год раскрытия информации:</t>
    </r>
    <r>
      <rPr>
        <u val="single"/>
        <sz val="12"/>
        <rFont val="Times New Roman"/>
        <family val="1"/>
      </rPr>
      <t xml:space="preserve">  2019  </t>
    </r>
    <r>
      <rPr>
        <sz val="12"/>
        <rFont val="Times New Roman"/>
        <family val="1"/>
      </rPr>
      <t>год</t>
    </r>
  </si>
  <si>
    <t>Вывод объектов инвестиционной деятельности (мощностей) из эксплуатации в 2019 году</t>
  </si>
  <si>
    <t>2020 год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</si>
  <si>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</si>
  <si>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</si>
  <si>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</si>
  <si>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</si>
  <si>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</si>
  <si>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</si>
  <si>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</si>
  <si>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>ТМГ 400-10/0,4 - 1 шт.,
ЩО70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</si>
  <si>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</si>
  <si>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</si>
  <si>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</si>
  <si>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</si>
  <si>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ТМГ-400 кВА - 2шт.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</si>
  <si>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</si>
  <si>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G_М.ВВЛ.ПСКабельная_08-03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</si>
  <si>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</si>
  <si>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</si>
  <si>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</si>
  <si>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</si>
  <si>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</si>
  <si>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</si>
  <si>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</si>
  <si>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</si>
  <si>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</si>
  <si>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</si>
  <si>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</si>
  <si>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</si>
  <si>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</si>
  <si>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</si>
  <si>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</si>
  <si>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</si>
  <si>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</si>
  <si>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</si>
  <si>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</si>
  <si>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</si>
  <si>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</si>
  <si>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</si>
  <si>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</si>
  <si>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</si>
  <si>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</si>
  <si>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</si>
  <si>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</si>
  <si>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</si>
  <si>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</si>
  <si>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</si>
  <si>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</si>
  <si>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</si>
  <si>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</si>
  <si>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</si>
  <si>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</si>
  <si>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</si>
  <si>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</si>
  <si>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</si>
  <si>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</si>
  <si>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</si>
  <si>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</si>
  <si>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</si>
  <si>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</si>
  <si>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</si>
  <si>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</si>
  <si>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ВЛ-10 кВ от ПС "Кабельная"</t>
  </si>
  <si>
    <t>ВЛ-0,4 кВ от ТП-29</t>
  </si>
  <si>
    <t>ВЛ-0,4 кВ от ТП-15</t>
  </si>
  <si>
    <t>ВЛ-0,4 кВ от ТП-16</t>
  </si>
  <si>
    <t>ВЛ-0,4 кВ от ТП-7</t>
  </si>
  <si>
    <t>ВЛ-0,4 кВ от ТП-861</t>
  </si>
  <si>
    <t>ВЛ-0,4 кВ от ТП-22</t>
  </si>
  <si>
    <t>ВЛ-10 кВ от ТП-25</t>
  </si>
  <si>
    <t>ВЛ-10 кВ от ПС "Цивильская"</t>
  </si>
  <si>
    <t>ВЛ-10 кВ от РП-1</t>
  </si>
  <si>
    <t>КЛ-0,4 кВ от ТП-558</t>
  </si>
  <si>
    <t>КЛ-0,4 кВ от ТП-524</t>
  </si>
  <si>
    <t>КЛ-0,4 кВ от ТП-82</t>
  </si>
  <si>
    <t>КЛ-0,4 кВ от ТП-13</t>
  </si>
  <si>
    <t>2024 год</t>
  </si>
  <si>
    <t>2023 год</t>
  </si>
  <si>
    <t>2022 год</t>
  </si>
  <si>
    <t>2021 год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</si>
  <si>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</si>
  <si>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</si>
  <si>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</si>
  <si>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</si>
  <si>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</si>
  <si>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</si>
  <si>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</si>
  <si>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</si>
  <si>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t>6.1.14.</t>
  </si>
  <si>
    <t>6.1.15.</t>
  </si>
  <si>
    <t>6.1.16.</t>
  </si>
  <si>
    <t>6.1.17.</t>
  </si>
  <si>
    <t>6.1.18.</t>
  </si>
  <si>
    <t>6.1.19.</t>
  </si>
  <si>
    <t>6.1.20.</t>
  </si>
  <si>
    <t>6.1.21.</t>
  </si>
  <si>
    <t>6.1.22.</t>
  </si>
  <si>
    <t>6.1.23.</t>
  </si>
  <si>
    <t>6.1.24.</t>
  </si>
  <si>
    <t>6.1.25.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</si>
</sst>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u val="single"/>
      <sz val="14"/>
      <name val="Times New Roman"/>
      <family val="1"/>
    </font>
    <font>
      <sz val="13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0" xfId="91" applyNumberFormat="1" applyFont="1" applyFill="1" applyAlignment="1">
      <alignment horizontal="right" vertical="center"/>
      <protection/>
    </xf>
    <xf numFmtId="0" fontId="22" fillId="0" borderId="0" xfId="91" applyNumberFormat="1" applyFont="1" applyFill="1" applyAlignment="1">
      <alignment horizontal="right"/>
      <protection/>
    </xf>
    <xf numFmtId="0" fontId="2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97" applyNumberFormat="1" applyFont="1" applyFill="1" applyBorder="1" applyAlignment="1">
      <alignment horizontal="center" vertical="center" textRotation="90" wrapText="1"/>
      <protection/>
    </xf>
    <xf numFmtId="0" fontId="2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NumberFormat="1" applyFont="1" applyFill="1" applyAlignment="1">
      <alignment wrapText="1"/>
    </xf>
    <xf numFmtId="0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NumberFormat="1" applyFont="1" applyFill="1" applyAlignment="1">
      <alignment horizontal="center" vertical="top" wrapText="1"/>
      <protection/>
    </xf>
    <xf numFmtId="0" fontId="0" fillId="24" borderId="0" xfId="198" applyNumberFormat="1" applyFont="1" applyFill="1" applyAlignment="1">
      <alignment horizontal="center" vertical="top"/>
      <protection/>
    </xf>
    <xf numFmtId="3" fontId="0" fillId="24" borderId="0" xfId="198" applyNumberFormat="1" applyFont="1" applyFill="1" applyAlignment="1">
      <alignment horizontal="center" vertical="top"/>
      <protection/>
    </xf>
    <xf numFmtId="0" fontId="0" fillId="24" borderId="11" xfId="97" applyNumberFormat="1" applyFont="1" applyFill="1" applyBorder="1" applyAlignment="1">
      <alignment horizontal="center" vertical="center" textRotation="90" wrapText="1"/>
      <protection/>
    </xf>
    <xf numFmtId="3" fontId="0" fillId="24" borderId="11" xfId="97" applyNumberFormat="1" applyFont="1" applyFill="1" applyBorder="1" applyAlignment="1">
      <alignment horizontal="center" vertical="center" textRotation="90" wrapText="1"/>
      <protection/>
    </xf>
    <xf numFmtId="0" fontId="2" fillId="24" borderId="11" xfId="97" applyFont="1" applyFill="1" applyBorder="1" applyAlignment="1">
      <alignment horizontal="center" vertical="center"/>
      <protection/>
    </xf>
    <xf numFmtId="0" fontId="2" fillId="24" borderId="11" xfId="97" applyNumberFormat="1" applyFont="1" applyFill="1" applyBorder="1" applyAlignment="1">
      <alignment horizontal="center" vertical="center" wrapText="1"/>
      <protection/>
    </xf>
    <xf numFmtId="0" fontId="2" fillId="24" borderId="11" xfId="97" applyNumberFormat="1" applyFont="1" applyFill="1" applyBorder="1" applyAlignment="1">
      <alignment horizontal="center" vertical="center"/>
      <protection/>
    </xf>
    <xf numFmtId="49" fontId="2" fillId="24" borderId="11" xfId="97" applyNumberFormat="1" applyFont="1" applyFill="1" applyBorder="1" applyAlignment="1">
      <alignment horizontal="center" vertical="center"/>
      <protection/>
    </xf>
    <xf numFmtId="3" fontId="2" fillId="24" borderId="11" xfId="97" applyNumberFormat="1" applyFont="1" applyFill="1" applyBorder="1" applyAlignment="1">
      <alignment horizontal="center" vertical="center"/>
      <protection/>
    </xf>
    <xf numFmtId="49" fontId="26" fillId="24" borderId="11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168" fontId="23" fillId="24" borderId="11" xfId="198" applyNumberFormat="1" applyFont="1" applyFill="1" applyBorder="1" applyAlignment="1">
      <alignment horizontal="center" vertical="center"/>
      <protection/>
    </xf>
    <xf numFmtId="3" fontId="23" fillId="24" borderId="11" xfId="198" applyNumberFormat="1" applyFont="1" applyFill="1" applyBorder="1" applyAlignment="1">
      <alignment horizontal="center" vertical="center"/>
      <protection/>
    </xf>
    <xf numFmtId="49" fontId="26" fillId="24" borderId="13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49" fontId="26" fillId="24" borderId="11" xfId="198" applyNumberFormat="1" applyFont="1" applyFill="1" applyBorder="1" applyAlignment="1">
      <alignment horizontal="center" vertical="center"/>
      <protection/>
    </xf>
    <xf numFmtId="0" fontId="26" fillId="24" borderId="15" xfId="198" applyFont="1" applyFill="1" applyBorder="1" applyAlignment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 wrapText="1"/>
    </xf>
    <xf numFmtId="49" fontId="28" fillId="24" borderId="16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left" vertical="center" wrapText="1"/>
    </xf>
    <xf numFmtId="0" fontId="28" fillId="24" borderId="11" xfId="198" applyFont="1" applyFill="1" applyBorder="1" applyAlignment="1">
      <alignment horizontal="center" vertical="center" wrapText="1"/>
      <protection/>
    </xf>
    <xf numFmtId="168" fontId="22" fillId="24" borderId="11" xfId="198" applyNumberFormat="1" applyFont="1" applyFill="1" applyBorder="1" applyAlignment="1">
      <alignment horizontal="center" vertical="center"/>
      <protection/>
    </xf>
    <xf numFmtId="3" fontId="22" fillId="24" borderId="11" xfId="198" applyNumberFormat="1" applyFont="1" applyFill="1" applyBorder="1" applyAlignment="1">
      <alignment horizontal="center" vertical="center"/>
      <protection/>
    </xf>
    <xf numFmtId="167" fontId="28" fillId="24" borderId="11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2" fontId="28" fillId="24" borderId="15" xfId="198" applyNumberFormat="1" applyFont="1" applyFill="1" applyBorder="1" applyAlignment="1">
      <alignment horizontal="center" vertical="center" wrapText="1"/>
      <protection/>
    </xf>
    <xf numFmtId="0" fontId="28" fillId="24" borderId="11" xfId="97" applyFont="1" applyFill="1" applyBorder="1" applyAlignment="1">
      <alignment horizontal="center" vertical="center" wrapText="1"/>
      <protection/>
    </xf>
    <xf numFmtId="2" fontId="28" fillId="24" borderId="11" xfId="198" applyNumberFormat="1" applyFont="1" applyFill="1" applyBorder="1" applyAlignment="1">
      <alignment horizontal="center" vertical="center" wrapText="1"/>
      <protection/>
    </xf>
    <xf numFmtId="49" fontId="26" fillId="24" borderId="16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2" fontId="28" fillId="24" borderId="11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2" fillId="24" borderId="11" xfId="97" applyFont="1" applyFill="1" applyBorder="1" applyAlignment="1">
      <alignment horizontal="center" vertical="center" wrapText="1"/>
      <protection/>
    </xf>
    <xf numFmtId="2" fontId="22" fillId="24" borderId="11" xfId="198" applyNumberFormat="1" applyFont="1" applyFill="1" applyBorder="1" applyAlignment="1">
      <alignment horizontal="center" vertical="center" wrapText="1"/>
      <protection/>
    </xf>
    <xf numFmtId="0" fontId="22" fillId="24" borderId="11" xfId="198" applyFont="1" applyFill="1" applyBorder="1" applyAlignment="1">
      <alignment horizontal="center" vertical="center" wrapText="1"/>
      <protection/>
    </xf>
    <xf numFmtId="0" fontId="28" fillId="24" borderId="13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2" fillId="24" borderId="11" xfId="0" applyNumberFormat="1" applyFont="1" applyFill="1" applyBorder="1" applyAlignment="1">
      <alignment horizontal="center" vertical="center" wrapText="1"/>
    </xf>
    <xf numFmtId="2" fontId="28" fillId="24" borderId="15" xfId="0" applyNumberFormat="1" applyFont="1" applyFill="1" applyBorder="1" applyAlignment="1">
      <alignment horizontal="center" vertical="center" wrapText="1"/>
    </xf>
    <xf numFmtId="49" fontId="26" fillId="25" borderId="13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168" fontId="23" fillId="25" borderId="11" xfId="198" applyNumberFormat="1" applyFont="1" applyFill="1" applyBorder="1" applyAlignment="1">
      <alignment horizontal="center" vertical="center"/>
      <protection/>
    </xf>
    <xf numFmtId="3" fontId="23" fillId="25" borderId="11" xfId="198" applyNumberFormat="1" applyFont="1" applyFill="1" applyBorder="1" applyAlignment="1">
      <alignment horizontal="center" vertical="center"/>
      <protection/>
    </xf>
    <xf numFmtId="0" fontId="35" fillId="24" borderId="11" xfId="0" applyFont="1" applyFill="1" applyBorder="1" applyAlignment="1">
      <alignment horizontal="left" vertical="center" wrapText="1"/>
    </xf>
    <xf numFmtId="2" fontId="35" fillId="24" borderId="11" xfId="198" applyNumberFormat="1" applyFont="1" applyFill="1" applyBorder="1" applyAlignment="1">
      <alignment horizontal="center" vertical="center" wrapText="1"/>
      <protection/>
    </xf>
    <xf numFmtId="0" fontId="35" fillId="24" borderId="11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2" fontId="28" fillId="24" borderId="16" xfId="0" applyNumberFormat="1" applyFont="1" applyFill="1" applyBorder="1" applyAlignment="1">
      <alignment horizontal="center" vertical="center" wrapText="1"/>
    </xf>
    <xf numFmtId="0" fontId="0" fillId="24" borderId="15" xfId="233" applyNumberFormat="1" applyFont="1" applyFill="1" applyBorder="1" applyAlignment="1">
      <alignment horizontal="center" vertical="center" wrapText="1"/>
      <protection/>
    </xf>
    <xf numFmtId="0" fontId="0" fillId="24" borderId="17" xfId="233" applyNumberFormat="1" applyFont="1" applyFill="1" applyBorder="1" applyAlignment="1">
      <alignment horizontal="center" vertical="center" wrapText="1"/>
      <protection/>
    </xf>
    <xf numFmtId="0" fontId="0" fillId="24" borderId="12" xfId="233" applyNumberFormat="1" applyFont="1" applyFill="1" applyBorder="1" applyAlignment="1">
      <alignment horizontal="center" vertical="center" wrapText="1"/>
      <protection/>
    </xf>
    <xf numFmtId="0" fontId="0" fillId="24" borderId="15" xfId="97" applyNumberFormat="1" applyFont="1" applyFill="1" applyBorder="1" applyAlignment="1">
      <alignment horizontal="center" vertical="center"/>
      <protection/>
    </xf>
    <xf numFmtId="0" fontId="0" fillId="24" borderId="17" xfId="97" applyNumberFormat="1" applyFont="1" applyFill="1" applyBorder="1" applyAlignment="1">
      <alignment horizontal="center" vertical="center"/>
      <protection/>
    </xf>
    <xf numFmtId="0" fontId="0" fillId="24" borderId="12" xfId="97" applyNumberFormat="1" applyFont="1" applyFill="1" applyBorder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22" fillId="24" borderId="0" xfId="0" applyFont="1" applyFill="1" applyBorder="1" applyAlignment="1">
      <alignment horizontal="center" wrapText="1"/>
    </xf>
    <xf numFmtId="0" fontId="2" fillId="24" borderId="0" xfId="95" applyFont="1" applyFill="1" applyBorder="1" applyAlignment="1">
      <alignment horizontal="center"/>
      <protection/>
    </xf>
    <xf numFmtId="0" fontId="0" fillId="24" borderId="11" xfId="97" applyNumberFormat="1" applyFont="1" applyFill="1" applyBorder="1" applyAlignment="1">
      <alignment horizontal="center" vertical="center" wrapText="1"/>
      <protection/>
    </xf>
    <xf numFmtId="0" fontId="0" fillId="24" borderId="11" xfId="97" applyFont="1" applyFill="1" applyBorder="1" applyAlignment="1">
      <alignment horizontal="center" vertical="center" wrapText="1"/>
      <protection/>
    </xf>
    <xf numFmtId="0" fontId="0" fillId="24" borderId="11" xfId="97" applyNumberFormat="1" applyFont="1" applyFill="1" applyBorder="1" applyAlignment="1">
      <alignment horizontal="center" vertical="center"/>
      <protection/>
    </xf>
    <xf numFmtId="0" fontId="2" fillId="24" borderId="0" xfId="233" applyFont="1" applyFill="1" applyBorder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0" fillId="24" borderId="11" xfId="233" applyNumberFormat="1" applyFont="1" applyFill="1" applyBorder="1" applyAlignment="1">
      <alignment horizontal="center" vertical="center" wrapText="1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C104"/>
  <sheetViews>
    <sheetView tabSelected="1" view="pageBreakPreview" zoomScale="65" zoomScaleSheetLayoutView="65" zoomScalePageLayoutView="0" workbookViewId="0" topLeftCell="B13">
      <pane xSplit="5484" ySplit="1668" topLeftCell="R96" activePane="bottomLeft" state="split"/>
      <selection pane="topLeft" activeCell="AG30" sqref="AG30:AG31"/>
      <selection pane="topRight" activeCell="K29" sqref="K29"/>
      <selection pane="bottomLeft" activeCell="B94" sqref="B94:C102"/>
      <selection pane="bottomRight" activeCell="AJ59" sqref="AJ59:AL76"/>
    </sheetView>
  </sheetViews>
  <sheetFormatPr defaultColWidth="9.00390625" defaultRowHeight="15.75"/>
  <cols>
    <col min="1" max="1" width="11.375" style="11" customWidth="1"/>
    <col min="2" max="2" width="47.625" style="11" customWidth="1"/>
    <col min="3" max="3" width="18.75390625" style="12" customWidth="1"/>
    <col min="4" max="4" width="16.875" style="12" customWidth="1"/>
    <col min="5" max="9" width="8.375" style="13" customWidth="1"/>
    <col min="10" max="14" width="9.75390625" style="13" customWidth="1"/>
    <col min="15" max="15" width="10.875" style="13" customWidth="1"/>
    <col min="16" max="34" width="9.75390625" style="13" customWidth="1"/>
    <col min="35" max="38" width="9.25390625" style="13" customWidth="1"/>
    <col min="39" max="39" width="9.25390625" style="14" customWidth="1"/>
    <col min="40" max="40" width="2.00390625" style="1" customWidth="1"/>
    <col min="41" max="41" width="16.125" style="1" hidden="1" customWidth="1"/>
    <col min="42" max="42" width="21.25390625" style="1" hidden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390625" style="1" customWidth="1"/>
    <col min="50" max="50" width="3.875" style="1" customWidth="1"/>
    <col min="51" max="51" width="4.50390625" style="1" customWidth="1"/>
    <col min="52" max="52" width="5.00390625" style="1" customWidth="1"/>
    <col min="53" max="53" width="5.50390625" style="1" customWidth="1"/>
    <col min="54" max="54" width="5.75390625" style="1" customWidth="1"/>
    <col min="55" max="55" width="5.50390625" style="1" customWidth="1"/>
    <col min="56" max="57" width="5.00390625" style="1" customWidth="1"/>
    <col min="58" max="58" width="12.875" style="1" customWidth="1"/>
    <col min="59" max="68" width="5.00390625" style="1" customWidth="1"/>
    <col min="69" max="16384" width="9.00390625" style="1" customWidth="1"/>
  </cols>
  <sheetData>
    <row r="1" ht="18">
      <c r="AN1" s="4" t="s">
        <v>18</v>
      </c>
    </row>
    <row r="2" ht="18">
      <c r="AN2" s="5" t="s">
        <v>0</v>
      </c>
    </row>
    <row r="3" ht="18">
      <c r="AN3" s="5" t="s">
        <v>48</v>
      </c>
    </row>
    <row r="4" spans="1:39" ht="15">
      <c r="A4" s="84" t="s">
        <v>19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8" spans="1:55" ht="18">
      <c r="A8" s="83" t="s">
        <v>150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9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40" ht="15">
      <c r="A9" s="82" t="s">
        <v>17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10"/>
    </row>
    <row r="10" spans="1:39" ht="15">
      <c r="A10" s="15"/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</row>
    <row r="11" spans="1:39" ht="15">
      <c r="A11" s="89" t="s">
        <v>151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</row>
    <row r="12" spans="1:39" ht="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1:39" ht="15">
      <c r="A13" s="86" t="s">
        <v>5</v>
      </c>
      <c r="B13" s="86" t="s">
        <v>4</v>
      </c>
      <c r="C13" s="85" t="s">
        <v>58</v>
      </c>
      <c r="D13" s="85" t="s">
        <v>20</v>
      </c>
      <c r="E13" s="85" t="s">
        <v>152</v>
      </c>
      <c r="F13" s="85"/>
      <c r="G13" s="85"/>
      <c r="H13" s="85"/>
      <c r="I13" s="85"/>
      <c r="J13" s="90" t="s">
        <v>59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</row>
    <row r="14" spans="1:39" ht="15">
      <c r="A14" s="86"/>
      <c r="B14" s="86"/>
      <c r="C14" s="85"/>
      <c r="D14" s="85"/>
      <c r="E14" s="85"/>
      <c r="F14" s="85"/>
      <c r="G14" s="85"/>
      <c r="H14" s="85"/>
      <c r="I14" s="85"/>
      <c r="J14" s="90" t="s">
        <v>153</v>
      </c>
      <c r="K14" s="90"/>
      <c r="L14" s="90"/>
      <c r="M14" s="90"/>
      <c r="N14" s="90"/>
      <c r="O14" s="76" t="s">
        <v>231</v>
      </c>
      <c r="P14" s="77"/>
      <c r="Q14" s="77"/>
      <c r="R14" s="77"/>
      <c r="S14" s="78"/>
      <c r="T14" s="76" t="s">
        <v>230</v>
      </c>
      <c r="U14" s="77"/>
      <c r="V14" s="77"/>
      <c r="W14" s="77"/>
      <c r="X14" s="78"/>
      <c r="Y14" s="76" t="s">
        <v>229</v>
      </c>
      <c r="Z14" s="77"/>
      <c r="AA14" s="77"/>
      <c r="AB14" s="77"/>
      <c r="AC14" s="78"/>
      <c r="AD14" s="76" t="s">
        <v>228</v>
      </c>
      <c r="AE14" s="77"/>
      <c r="AF14" s="77"/>
      <c r="AG14" s="77"/>
      <c r="AH14" s="78"/>
      <c r="AI14" s="90" t="s">
        <v>60</v>
      </c>
      <c r="AJ14" s="90"/>
      <c r="AK14" s="90"/>
      <c r="AL14" s="90"/>
      <c r="AM14" s="90"/>
    </row>
    <row r="15" spans="1:39" ht="15">
      <c r="A15" s="86"/>
      <c r="B15" s="86"/>
      <c r="C15" s="85"/>
      <c r="D15" s="85"/>
      <c r="E15" s="87" t="s">
        <v>50</v>
      </c>
      <c r="F15" s="87"/>
      <c r="G15" s="87"/>
      <c r="H15" s="87"/>
      <c r="I15" s="87"/>
      <c r="J15" s="87" t="s">
        <v>50</v>
      </c>
      <c r="K15" s="87"/>
      <c r="L15" s="87"/>
      <c r="M15" s="87"/>
      <c r="N15" s="87"/>
      <c r="O15" s="79" t="s">
        <v>50</v>
      </c>
      <c r="P15" s="80"/>
      <c r="Q15" s="80"/>
      <c r="R15" s="80"/>
      <c r="S15" s="81"/>
      <c r="T15" s="79" t="s">
        <v>50</v>
      </c>
      <c r="U15" s="80"/>
      <c r="V15" s="80"/>
      <c r="W15" s="80"/>
      <c r="X15" s="81"/>
      <c r="Y15" s="79" t="s">
        <v>50</v>
      </c>
      <c r="Z15" s="80"/>
      <c r="AA15" s="80"/>
      <c r="AB15" s="80"/>
      <c r="AC15" s="81"/>
      <c r="AD15" s="79" t="s">
        <v>50</v>
      </c>
      <c r="AE15" s="80"/>
      <c r="AF15" s="80"/>
      <c r="AG15" s="80"/>
      <c r="AH15" s="81"/>
      <c r="AI15" s="87" t="s">
        <v>50</v>
      </c>
      <c r="AJ15" s="87"/>
      <c r="AK15" s="87"/>
      <c r="AL15" s="87"/>
      <c r="AM15" s="87"/>
    </row>
    <row r="16" spans="1:42" ht="48.75">
      <c r="A16" s="86"/>
      <c r="B16" s="86"/>
      <c r="C16" s="85"/>
      <c r="D16" s="85"/>
      <c r="E16" s="19" t="s">
        <v>2</v>
      </c>
      <c r="F16" s="19" t="s">
        <v>3</v>
      </c>
      <c r="G16" s="19" t="s">
        <v>16</v>
      </c>
      <c r="H16" s="19" t="s">
        <v>1</v>
      </c>
      <c r="I16" s="19" t="s">
        <v>47</v>
      </c>
      <c r="J16" s="19" t="s">
        <v>2</v>
      </c>
      <c r="K16" s="19" t="s">
        <v>3</v>
      </c>
      <c r="L16" s="19" t="s">
        <v>16</v>
      </c>
      <c r="M16" s="19" t="s">
        <v>1</v>
      </c>
      <c r="N16" s="19" t="s">
        <v>47</v>
      </c>
      <c r="O16" s="19" t="s">
        <v>2</v>
      </c>
      <c r="P16" s="19" t="s">
        <v>3</v>
      </c>
      <c r="Q16" s="19" t="s">
        <v>16</v>
      </c>
      <c r="R16" s="19" t="s">
        <v>1</v>
      </c>
      <c r="S16" s="19" t="s">
        <v>47</v>
      </c>
      <c r="T16" s="19" t="s">
        <v>2</v>
      </c>
      <c r="U16" s="19" t="s">
        <v>3</v>
      </c>
      <c r="V16" s="19" t="s">
        <v>16</v>
      </c>
      <c r="W16" s="19" t="s">
        <v>1</v>
      </c>
      <c r="X16" s="19" t="s">
        <v>47</v>
      </c>
      <c r="Y16" s="19" t="s">
        <v>2</v>
      </c>
      <c r="Z16" s="19" t="s">
        <v>3</v>
      </c>
      <c r="AA16" s="19" t="s">
        <v>16</v>
      </c>
      <c r="AB16" s="19" t="s">
        <v>1</v>
      </c>
      <c r="AC16" s="19" t="s">
        <v>47</v>
      </c>
      <c r="AD16" s="19" t="s">
        <v>2</v>
      </c>
      <c r="AE16" s="19" t="s">
        <v>3</v>
      </c>
      <c r="AF16" s="19" t="s">
        <v>16</v>
      </c>
      <c r="AG16" s="19" t="s">
        <v>1</v>
      </c>
      <c r="AH16" s="19" t="s">
        <v>47</v>
      </c>
      <c r="AI16" s="19" t="s">
        <v>2</v>
      </c>
      <c r="AJ16" s="19" t="s">
        <v>3</v>
      </c>
      <c r="AK16" s="19" t="s">
        <v>16</v>
      </c>
      <c r="AL16" s="19" t="s">
        <v>1</v>
      </c>
      <c r="AM16" s="20" t="s">
        <v>47</v>
      </c>
      <c r="AP16" s="8" t="s">
        <v>49</v>
      </c>
    </row>
    <row r="17" spans="1:39" s="2" customFormat="1" ht="15">
      <c r="A17" s="21">
        <v>1</v>
      </c>
      <c r="B17" s="21">
        <v>2</v>
      </c>
      <c r="C17" s="22">
        <v>3</v>
      </c>
      <c r="D17" s="22">
        <v>4</v>
      </c>
      <c r="E17" s="23" t="s">
        <v>6</v>
      </c>
      <c r="F17" s="23" t="s">
        <v>7</v>
      </c>
      <c r="G17" s="23" t="s">
        <v>8</v>
      </c>
      <c r="H17" s="23" t="s">
        <v>9</v>
      </c>
      <c r="I17" s="23" t="s">
        <v>10</v>
      </c>
      <c r="J17" s="23" t="s">
        <v>11</v>
      </c>
      <c r="K17" s="23" t="s">
        <v>12</v>
      </c>
      <c r="L17" s="23" t="s">
        <v>13</v>
      </c>
      <c r="M17" s="23" t="s">
        <v>14</v>
      </c>
      <c r="N17" s="23" t="s">
        <v>15</v>
      </c>
      <c r="O17" s="23" t="s">
        <v>232</v>
      </c>
      <c r="P17" s="23" t="s">
        <v>233</v>
      </c>
      <c r="Q17" s="23" t="s">
        <v>234</v>
      </c>
      <c r="R17" s="23" t="s">
        <v>235</v>
      </c>
      <c r="S17" s="23" t="s">
        <v>236</v>
      </c>
      <c r="T17" s="23" t="s">
        <v>237</v>
      </c>
      <c r="U17" s="23" t="s">
        <v>238</v>
      </c>
      <c r="V17" s="23" t="s">
        <v>239</v>
      </c>
      <c r="W17" s="23" t="s">
        <v>240</v>
      </c>
      <c r="X17" s="23" t="s">
        <v>241</v>
      </c>
      <c r="Y17" s="23" t="s">
        <v>242</v>
      </c>
      <c r="Z17" s="23" t="s">
        <v>243</v>
      </c>
      <c r="AA17" s="23" t="s">
        <v>244</v>
      </c>
      <c r="AB17" s="23" t="s">
        <v>245</v>
      </c>
      <c r="AC17" s="23" t="s">
        <v>246</v>
      </c>
      <c r="AD17" s="23" t="s">
        <v>247</v>
      </c>
      <c r="AE17" s="23" t="s">
        <v>248</v>
      </c>
      <c r="AF17" s="23" t="s">
        <v>249</v>
      </c>
      <c r="AG17" s="23" t="s">
        <v>250</v>
      </c>
      <c r="AH17" s="23" t="s">
        <v>251</v>
      </c>
      <c r="AI17" s="24" t="s">
        <v>61</v>
      </c>
      <c r="AJ17" s="24" t="s">
        <v>62</v>
      </c>
      <c r="AK17" s="24" t="s">
        <v>63</v>
      </c>
      <c r="AL17" s="24" t="s">
        <v>64</v>
      </c>
      <c r="AM17" s="25" t="s">
        <v>65</v>
      </c>
    </row>
    <row r="18" spans="1:39" s="2" customFormat="1" ht="33">
      <c r="A18" s="26" t="s">
        <v>25</v>
      </c>
      <c r="B18" s="27" t="s">
        <v>26</v>
      </c>
      <c r="C18" s="28" t="s">
        <v>66</v>
      </c>
      <c r="D18" s="29" t="s">
        <v>134</v>
      </c>
      <c r="E18" s="30">
        <f aca="true" t="shared" si="0" ref="E18:N18">E19+E20+E21+E22+E23+E24</f>
        <v>0</v>
      </c>
      <c r="F18" s="30">
        <f t="shared" si="0"/>
        <v>0</v>
      </c>
      <c r="G18" s="30">
        <f t="shared" si="0"/>
        <v>0</v>
      </c>
      <c r="H18" s="30">
        <f t="shared" si="0"/>
        <v>0</v>
      </c>
      <c r="I18" s="31">
        <f t="shared" si="0"/>
        <v>15</v>
      </c>
      <c r="J18" s="30">
        <f t="shared" si="0"/>
        <v>6.79</v>
      </c>
      <c r="K18" s="30">
        <f t="shared" si="0"/>
        <v>0</v>
      </c>
      <c r="L18" s="30">
        <f t="shared" si="0"/>
        <v>15.045</v>
      </c>
      <c r="M18" s="30">
        <f t="shared" si="0"/>
        <v>0</v>
      </c>
      <c r="N18" s="31">
        <f t="shared" si="0"/>
        <v>16</v>
      </c>
      <c r="O18" s="30">
        <f aca="true" t="shared" si="1" ref="O18:AM18">O19+O20+O21+O22+O23+O24</f>
        <v>0</v>
      </c>
      <c r="P18" s="30">
        <f t="shared" si="1"/>
        <v>0</v>
      </c>
      <c r="Q18" s="30">
        <f t="shared" si="1"/>
        <v>5.44</v>
      </c>
      <c r="R18" s="30">
        <f t="shared" si="1"/>
        <v>0</v>
      </c>
      <c r="S18" s="31">
        <f t="shared" si="1"/>
        <v>0</v>
      </c>
      <c r="T18" s="30">
        <f t="shared" si="1"/>
        <v>0</v>
      </c>
      <c r="U18" s="30">
        <f t="shared" si="1"/>
        <v>0</v>
      </c>
      <c r="V18" s="30">
        <f t="shared" si="1"/>
        <v>5.199999999999999</v>
      </c>
      <c r="W18" s="30">
        <f t="shared" si="1"/>
        <v>0</v>
      </c>
      <c r="X18" s="31">
        <f t="shared" si="1"/>
        <v>0</v>
      </c>
      <c r="Y18" s="30">
        <f t="shared" si="1"/>
        <v>0.8</v>
      </c>
      <c r="Z18" s="30">
        <f t="shared" si="1"/>
        <v>0</v>
      </c>
      <c r="AA18" s="30">
        <f t="shared" si="1"/>
        <v>4.219</v>
      </c>
      <c r="AB18" s="30">
        <f t="shared" si="1"/>
        <v>0</v>
      </c>
      <c r="AC18" s="31">
        <f t="shared" si="1"/>
        <v>0</v>
      </c>
      <c r="AD18" s="30">
        <f t="shared" si="1"/>
        <v>0</v>
      </c>
      <c r="AE18" s="30">
        <f t="shared" si="1"/>
        <v>0</v>
      </c>
      <c r="AF18" s="30">
        <f t="shared" si="1"/>
        <v>14.7</v>
      </c>
      <c r="AG18" s="30">
        <f t="shared" si="1"/>
        <v>0</v>
      </c>
      <c r="AH18" s="31">
        <f t="shared" si="1"/>
        <v>0</v>
      </c>
      <c r="AI18" s="30">
        <f t="shared" si="1"/>
        <v>3.09</v>
      </c>
      <c r="AJ18" s="30">
        <f t="shared" si="1"/>
        <v>0</v>
      </c>
      <c r="AK18" s="30">
        <f t="shared" si="1"/>
        <v>44.604000000000006</v>
      </c>
      <c r="AL18" s="30">
        <f t="shared" si="1"/>
        <v>0</v>
      </c>
      <c r="AM18" s="31">
        <f t="shared" si="1"/>
        <v>31</v>
      </c>
    </row>
    <row r="19" spans="1:39" s="2" customFormat="1" ht="17.25">
      <c r="A19" s="32" t="s">
        <v>27</v>
      </c>
      <c r="B19" s="33" t="s">
        <v>28</v>
      </c>
      <c r="C19" s="34" t="s">
        <v>66</v>
      </c>
      <c r="D19" s="29" t="s">
        <v>134</v>
      </c>
      <c r="E19" s="30">
        <f aca="true" t="shared" si="2" ref="E19:N19">E26</f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1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1">
        <f t="shared" si="2"/>
        <v>0</v>
      </c>
      <c r="O19" s="30">
        <f aca="true" t="shared" si="3" ref="O19:AM19">O26</f>
        <v>0</v>
      </c>
      <c r="P19" s="30">
        <f t="shared" si="3"/>
        <v>0</v>
      </c>
      <c r="Q19" s="30">
        <f t="shared" si="3"/>
        <v>0</v>
      </c>
      <c r="R19" s="30">
        <f t="shared" si="3"/>
        <v>0</v>
      </c>
      <c r="S19" s="31">
        <f t="shared" si="3"/>
        <v>0</v>
      </c>
      <c r="T19" s="30">
        <f t="shared" si="3"/>
        <v>0</v>
      </c>
      <c r="U19" s="30">
        <f t="shared" si="3"/>
        <v>0</v>
      </c>
      <c r="V19" s="30">
        <f t="shared" si="3"/>
        <v>0</v>
      </c>
      <c r="W19" s="30">
        <f t="shared" si="3"/>
        <v>0</v>
      </c>
      <c r="X19" s="31">
        <f t="shared" si="3"/>
        <v>0</v>
      </c>
      <c r="Y19" s="30">
        <f t="shared" si="3"/>
        <v>0</v>
      </c>
      <c r="Z19" s="30">
        <f t="shared" si="3"/>
        <v>0</v>
      </c>
      <c r="AA19" s="30">
        <f t="shared" si="3"/>
        <v>0</v>
      </c>
      <c r="AB19" s="30">
        <f t="shared" si="3"/>
        <v>0</v>
      </c>
      <c r="AC19" s="31">
        <f t="shared" si="3"/>
        <v>0</v>
      </c>
      <c r="AD19" s="30">
        <f t="shared" si="3"/>
        <v>0</v>
      </c>
      <c r="AE19" s="30">
        <f t="shared" si="3"/>
        <v>0</v>
      </c>
      <c r="AF19" s="30">
        <f t="shared" si="3"/>
        <v>0</v>
      </c>
      <c r="AG19" s="30">
        <f t="shared" si="3"/>
        <v>0</v>
      </c>
      <c r="AH19" s="31">
        <f t="shared" si="3"/>
        <v>0</v>
      </c>
      <c r="AI19" s="30">
        <f t="shared" si="3"/>
        <v>0</v>
      </c>
      <c r="AJ19" s="30">
        <f t="shared" si="3"/>
        <v>0</v>
      </c>
      <c r="AK19" s="30">
        <f t="shared" si="3"/>
        <v>0</v>
      </c>
      <c r="AL19" s="30">
        <f t="shared" si="3"/>
        <v>0</v>
      </c>
      <c r="AM19" s="31">
        <f t="shared" si="3"/>
        <v>0</v>
      </c>
    </row>
    <row r="20" spans="1:39" s="2" customFormat="1" ht="33">
      <c r="A20" s="32" t="s">
        <v>29</v>
      </c>
      <c r="B20" s="33" t="s">
        <v>30</v>
      </c>
      <c r="C20" s="34" t="s">
        <v>66</v>
      </c>
      <c r="D20" s="29" t="s">
        <v>134</v>
      </c>
      <c r="E20" s="30">
        <f aca="true" t="shared" si="4" ref="E20:N20">E46</f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1">
        <f t="shared" si="4"/>
        <v>15</v>
      </c>
      <c r="J20" s="30">
        <f t="shared" si="4"/>
        <v>6.79</v>
      </c>
      <c r="K20" s="30">
        <f t="shared" si="4"/>
        <v>0</v>
      </c>
      <c r="L20" s="30">
        <f t="shared" si="4"/>
        <v>15.045</v>
      </c>
      <c r="M20" s="30">
        <f t="shared" si="4"/>
        <v>0</v>
      </c>
      <c r="N20" s="31">
        <f t="shared" si="4"/>
        <v>16</v>
      </c>
      <c r="O20" s="30">
        <f aca="true" t="shared" si="5" ref="O20:AM20">O46</f>
        <v>0</v>
      </c>
      <c r="P20" s="30">
        <f t="shared" si="5"/>
        <v>0</v>
      </c>
      <c r="Q20" s="30">
        <f t="shared" si="5"/>
        <v>5.44</v>
      </c>
      <c r="R20" s="30">
        <f t="shared" si="5"/>
        <v>0</v>
      </c>
      <c r="S20" s="31">
        <f t="shared" si="5"/>
        <v>0</v>
      </c>
      <c r="T20" s="30">
        <f t="shared" si="5"/>
        <v>0</v>
      </c>
      <c r="U20" s="30">
        <f t="shared" si="5"/>
        <v>0</v>
      </c>
      <c r="V20" s="30">
        <f t="shared" si="5"/>
        <v>5.199999999999999</v>
      </c>
      <c r="W20" s="30">
        <f t="shared" si="5"/>
        <v>0</v>
      </c>
      <c r="X20" s="31">
        <f t="shared" si="5"/>
        <v>0</v>
      </c>
      <c r="Y20" s="30">
        <f t="shared" si="5"/>
        <v>0.8</v>
      </c>
      <c r="Z20" s="30">
        <f t="shared" si="5"/>
        <v>0</v>
      </c>
      <c r="AA20" s="30">
        <f t="shared" si="5"/>
        <v>4.219</v>
      </c>
      <c r="AB20" s="30">
        <f t="shared" si="5"/>
        <v>0</v>
      </c>
      <c r="AC20" s="31">
        <f t="shared" si="5"/>
        <v>0</v>
      </c>
      <c r="AD20" s="30">
        <f t="shared" si="5"/>
        <v>0</v>
      </c>
      <c r="AE20" s="30">
        <f t="shared" si="5"/>
        <v>0</v>
      </c>
      <c r="AF20" s="30">
        <f t="shared" si="5"/>
        <v>14.7</v>
      </c>
      <c r="AG20" s="30">
        <f t="shared" si="5"/>
        <v>0</v>
      </c>
      <c r="AH20" s="31">
        <f t="shared" si="5"/>
        <v>0</v>
      </c>
      <c r="AI20" s="30">
        <f t="shared" si="5"/>
        <v>3.09</v>
      </c>
      <c r="AJ20" s="30">
        <f t="shared" si="5"/>
        <v>0</v>
      </c>
      <c r="AK20" s="30">
        <f t="shared" si="5"/>
        <v>44.604000000000006</v>
      </c>
      <c r="AL20" s="30">
        <f t="shared" si="5"/>
        <v>0</v>
      </c>
      <c r="AM20" s="31">
        <f t="shared" si="5"/>
        <v>31</v>
      </c>
    </row>
    <row r="21" spans="1:39" s="2" customFormat="1" ht="66.75">
      <c r="A21" s="32" t="s">
        <v>31</v>
      </c>
      <c r="B21" s="33" t="s">
        <v>32</v>
      </c>
      <c r="C21" s="34" t="s">
        <v>66</v>
      </c>
      <c r="D21" s="29" t="s">
        <v>134</v>
      </c>
      <c r="E21" s="30">
        <v>0</v>
      </c>
      <c r="F21" s="30">
        <v>0</v>
      </c>
      <c r="G21" s="30">
        <v>0</v>
      </c>
      <c r="H21" s="30">
        <v>0</v>
      </c>
      <c r="I21" s="31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  <c r="T21" s="30">
        <v>0</v>
      </c>
      <c r="U21" s="30">
        <v>0</v>
      </c>
      <c r="V21" s="30">
        <v>0</v>
      </c>
      <c r="W21" s="30">
        <v>0</v>
      </c>
      <c r="X21" s="31">
        <v>0</v>
      </c>
      <c r="Y21" s="30">
        <v>0</v>
      </c>
      <c r="Z21" s="30">
        <v>0</v>
      </c>
      <c r="AA21" s="30">
        <v>0</v>
      </c>
      <c r="AB21" s="30">
        <v>0</v>
      </c>
      <c r="AC21" s="31">
        <v>0</v>
      </c>
      <c r="AD21" s="30">
        <v>0</v>
      </c>
      <c r="AE21" s="30">
        <v>0</v>
      </c>
      <c r="AF21" s="30">
        <v>0</v>
      </c>
      <c r="AG21" s="30">
        <v>0</v>
      </c>
      <c r="AH21" s="31">
        <v>0</v>
      </c>
      <c r="AI21" s="30">
        <v>0</v>
      </c>
      <c r="AJ21" s="30">
        <v>0</v>
      </c>
      <c r="AK21" s="30">
        <v>0</v>
      </c>
      <c r="AL21" s="30">
        <v>0</v>
      </c>
      <c r="AM21" s="31">
        <v>0</v>
      </c>
    </row>
    <row r="22" spans="1:39" s="2" customFormat="1" ht="33">
      <c r="A22" s="32" t="s">
        <v>33</v>
      </c>
      <c r="B22" s="33" t="s">
        <v>34</v>
      </c>
      <c r="C22" s="34" t="s">
        <v>66</v>
      </c>
      <c r="D22" s="29" t="s">
        <v>134</v>
      </c>
      <c r="E22" s="30">
        <f aca="true" t="shared" si="6" ref="E22:N22">E93</f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1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1">
        <f t="shared" si="6"/>
        <v>0</v>
      </c>
      <c r="O22" s="30">
        <f aca="true" t="shared" si="7" ref="O22:AM22">O93</f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31">
        <f t="shared" si="7"/>
        <v>0</v>
      </c>
      <c r="T22" s="30">
        <f t="shared" si="7"/>
        <v>0</v>
      </c>
      <c r="U22" s="30">
        <f t="shared" si="7"/>
        <v>0</v>
      </c>
      <c r="V22" s="30">
        <f t="shared" si="7"/>
        <v>0</v>
      </c>
      <c r="W22" s="30">
        <f t="shared" si="7"/>
        <v>0</v>
      </c>
      <c r="X22" s="31">
        <f t="shared" si="7"/>
        <v>0</v>
      </c>
      <c r="Y22" s="30">
        <f t="shared" si="7"/>
        <v>0</v>
      </c>
      <c r="Z22" s="30">
        <f t="shared" si="7"/>
        <v>0</v>
      </c>
      <c r="AA22" s="30">
        <f t="shared" si="7"/>
        <v>0</v>
      </c>
      <c r="AB22" s="30">
        <f t="shared" si="7"/>
        <v>0</v>
      </c>
      <c r="AC22" s="31">
        <f t="shared" si="7"/>
        <v>0</v>
      </c>
      <c r="AD22" s="30">
        <f t="shared" si="7"/>
        <v>0</v>
      </c>
      <c r="AE22" s="30">
        <f t="shared" si="7"/>
        <v>0</v>
      </c>
      <c r="AF22" s="30">
        <f t="shared" si="7"/>
        <v>0</v>
      </c>
      <c r="AG22" s="30">
        <f t="shared" si="7"/>
        <v>0</v>
      </c>
      <c r="AH22" s="31">
        <f t="shared" si="7"/>
        <v>0</v>
      </c>
      <c r="AI22" s="30">
        <f t="shared" si="7"/>
        <v>0</v>
      </c>
      <c r="AJ22" s="30">
        <f t="shared" si="7"/>
        <v>0</v>
      </c>
      <c r="AK22" s="30">
        <f t="shared" si="7"/>
        <v>0</v>
      </c>
      <c r="AL22" s="30">
        <f t="shared" si="7"/>
        <v>0</v>
      </c>
      <c r="AM22" s="31">
        <f t="shared" si="7"/>
        <v>0</v>
      </c>
    </row>
    <row r="23" spans="1:39" s="2" customFormat="1" ht="50.25">
      <c r="A23" s="32" t="s">
        <v>35</v>
      </c>
      <c r="B23" s="33" t="s">
        <v>36</v>
      </c>
      <c r="C23" s="34" t="s">
        <v>66</v>
      </c>
      <c r="D23" s="29" t="s">
        <v>134</v>
      </c>
      <c r="E23" s="30">
        <f aca="true" t="shared" si="8" ref="E23:N23">E103</f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1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1">
        <f t="shared" si="8"/>
        <v>0</v>
      </c>
      <c r="O23" s="30">
        <f aca="true" t="shared" si="9" ref="O23:AH23">O103</f>
        <v>0</v>
      </c>
      <c r="P23" s="30">
        <f t="shared" si="9"/>
        <v>0</v>
      </c>
      <c r="Q23" s="30">
        <f t="shared" si="9"/>
        <v>0</v>
      </c>
      <c r="R23" s="30">
        <f t="shared" si="9"/>
        <v>0</v>
      </c>
      <c r="S23" s="31">
        <f t="shared" si="9"/>
        <v>0</v>
      </c>
      <c r="T23" s="30">
        <f t="shared" si="9"/>
        <v>0</v>
      </c>
      <c r="U23" s="30">
        <f t="shared" si="9"/>
        <v>0</v>
      </c>
      <c r="V23" s="30">
        <f t="shared" si="9"/>
        <v>0</v>
      </c>
      <c r="W23" s="30">
        <f t="shared" si="9"/>
        <v>0</v>
      </c>
      <c r="X23" s="31">
        <f t="shared" si="9"/>
        <v>0</v>
      </c>
      <c r="Y23" s="30">
        <f t="shared" si="9"/>
        <v>0</v>
      </c>
      <c r="Z23" s="30">
        <f t="shared" si="9"/>
        <v>0</v>
      </c>
      <c r="AA23" s="30">
        <f t="shared" si="9"/>
        <v>0</v>
      </c>
      <c r="AB23" s="30">
        <f t="shared" si="9"/>
        <v>0</v>
      </c>
      <c r="AC23" s="31">
        <f t="shared" si="9"/>
        <v>0</v>
      </c>
      <c r="AD23" s="30">
        <f t="shared" si="9"/>
        <v>0</v>
      </c>
      <c r="AE23" s="30">
        <f t="shared" si="9"/>
        <v>0</v>
      </c>
      <c r="AF23" s="30">
        <f t="shared" si="9"/>
        <v>0</v>
      </c>
      <c r="AG23" s="30">
        <f t="shared" si="9"/>
        <v>0</v>
      </c>
      <c r="AH23" s="31">
        <f t="shared" si="9"/>
        <v>0</v>
      </c>
      <c r="AI23" s="30">
        <f aca="true" t="shared" si="10" ref="AI23:AM24">AI103</f>
        <v>0</v>
      </c>
      <c r="AJ23" s="30">
        <f t="shared" si="10"/>
        <v>0</v>
      </c>
      <c r="AK23" s="30">
        <f t="shared" si="10"/>
        <v>0</v>
      </c>
      <c r="AL23" s="30">
        <f t="shared" si="10"/>
        <v>0</v>
      </c>
      <c r="AM23" s="31">
        <f t="shared" si="10"/>
        <v>0</v>
      </c>
    </row>
    <row r="24" spans="1:39" s="2" customFormat="1" ht="17.25">
      <c r="A24" s="32" t="s">
        <v>37</v>
      </c>
      <c r="B24" s="33" t="s">
        <v>38</v>
      </c>
      <c r="C24" s="34" t="s">
        <v>66</v>
      </c>
      <c r="D24" s="29" t="s">
        <v>134</v>
      </c>
      <c r="E24" s="30">
        <f aca="true" t="shared" si="11" ref="E24:N24">E104</f>
        <v>0</v>
      </c>
      <c r="F24" s="30">
        <f t="shared" si="11"/>
        <v>0</v>
      </c>
      <c r="G24" s="30">
        <f t="shared" si="11"/>
        <v>0</v>
      </c>
      <c r="H24" s="30">
        <f t="shared" si="11"/>
        <v>0</v>
      </c>
      <c r="I24" s="31">
        <f t="shared" si="11"/>
        <v>0</v>
      </c>
      <c r="J24" s="30">
        <f t="shared" si="11"/>
        <v>0</v>
      </c>
      <c r="K24" s="30">
        <f t="shared" si="11"/>
        <v>0</v>
      </c>
      <c r="L24" s="30">
        <f t="shared" si="11"/>
        <v>0</v>
      </c>
      <c r="M24" s="30">
        <f t="shared" si="11"/>
        <v>0</v>
      </c>
      <c r="N24" s="31">
        <f t="shared" si="11"/>
        <v>0</v>
      </c>
      <c r="O24" s="30">
        <f aca="true" t="shared" si="12" ref="O24:AH24">O104</f>
        <v>0</v>
      </c>
      <c r="P24" s="30">
        <f t="shared" si="12"/>
        <v>0</v>
      </c>
      <c r="Q24" s="30">
        <f t="shared" si="12"/>
        <v>0</v>
      </c>
      <c r="R24" s="30">
        <f t="shared" si="12"/>
        <v>0</v>
      </c>
      <c r="S24" s="31">
        <f t="shared" si="12"/>
        <v>0</v>
      </c>
      <c r="T24" s="30">
        <f t="shared" si="12"/>
        <v>0</v>
      </c>
      <c r="U24" s="30">
        <f t="shared" si="12"/>
        <v>0</v>
      </c>
      <c r="V24" s="30">
        <f t="shared" si="12"/>
        <v>0</v>
      </c>
      <c r="W24" s="30">
        <f t="shared" si="12"/>
        <v>0</v>
      </c>
      <c r="X24" s="31">
        <f t="shared" si="12"/>
        <v>0</v>
      </c>
      <c r="Y24" s="30">
        <f t="shared" si="12"/>
        <v>0</v>
      </c>
      <c r="Z24" s="30">
        <f t="shared" si="12"/>
        <v>0</v>
      </c>
      <c r="AA24" s="30">
        <f t="shared" si="12"/>
        <v>0</v>
      </c>
      <c r="AB24" s="30">
        <f t="shared" si="12"/>
        <v>0</v>
      </c>
      <c r="AC24" s="31">
        <f t="shared" si="12"/>
        <v>0</v>
      </c>
      <c r="AD24" s="30">
        <f t="shared" si="12"/>
        <v>0</v>
      </c>
      <c r="AE24" s="30">
        <f t="shared" si="12"/>
        <v>0</v>
      </c>
      <c r="AF24" s="30">
        <f t="shared" si="12"/>
        <v>0</v>
      </c>
      <c r="AG24" s="30">
        <f t="shared" si="12"/>
        <v>0</v>
      </c>
      <c r="AH24" s="31">
        <f t="shared" si="12"/>
        <v>0</v>
      </c>
      <c r="AI24" s="30">
        <f t="shared" si="10"/>
        <v>0</v>
      </c>
      <c r="AJ24" s="30">
        <f t="shared" si="10"/>
        <v>0</v>
      </c>
      <c r="AK24" s="30">
        <f t="shared" si="10"/>
        <v>0</v>
      </c>
      <c r="AL24" s="30">
        <f t="shared" si="10"/>
        <v>0</v>
      </c>
      <c r="AM24" s="31">
        <f t="shared" si="10"/>
        <v>0</v>
      </c>
    </row>
    <row r="25" spans="1:39" s="6" customFormat="1" ht="17.25">
      <c r="A25" s="65" t="s">
        <v>21</v>
      </c>
      <c r="B25" s="66" t="s">
        <v>67</v>
      </c>
      <c r="C25" s="67" t="s">
        <v>66</v>
      </c>
      <c r="D25" s="68" t="s">
        <v>134</v>
      </c>
      <c r="E25" s="69">
        <f aca="true" t="shared" si="13" ref="E25:AM25">E26+E46+E90+E93+E103+E104</f>
        <v>0</v>
      </c>
      <c r="F25" s="69">
        <f t="shared" si="13"/>
        <v>0</v>
      </c>
      <c r="G25" s="69">
        <f t="shared" si="13"/>
        <v>0</v>
      </c>
      <c r="H25" s="69">
        <f t="shared" si="13"/>
        <v>0</v>
      </c>
      <c r="I25" s="70">
        <f t="shared" si="13"/>
        <v>15</v>
      </c>
      <c r="J25" s="69">
        <f t="shared" si="13"/>
        <v>6.79</v>
      </c>
      <c r="K25" s="69">
        <f t="shared" si="13"/>
        <v>0</v>
      </c>
      <c r="L25" s="69">
        <f t="shared" si="13"/>
        <v>15.045</v>
      </c>
      <c r="M25" s="69">
        <f t="shared" si="13"/>
        <v>0</v>
      </c>
      <c r="N25" s="70">
        <f t="shared" si="13"/>
        <v>16</v>
      </c>
      <c r="O25" s="69">
        <f t="shared" si="13"/>
        <v>0</v>
      </c>
      <c r="P25" s="69">
        <f t="shared" si="13"/>
        <v>0</v>
      </c>
      <c r="Q25" s="69">
        <f t="shared" si="13"/>
        <v>5.44</v>
      </c>
      <c r="R25" s="69">
        <f t="shared" si="13"/>
        <v>0</v>
      </c>
      <c r="S25" s="70">
        <f t="shared" si="13"/>
        <v>0</v>
      </c>
      <c r="T25" s="69">
        <f t="shared" si="13"/>
        <v>0</v>
      </c>
      <c r="U25" s="69">
        <f t="shared" si="13"/>
        <v>0</v>
      </c>
      <c r="V25" s="69">
        <f t="shared" si="13"/>
        <v>5.199999999999999</v>
      </c>
      <c r="W25" s="69">
        <f t="shared" si="13"/>
        <v>0</v>
      </c>
      <c r="X25" s="70">
        <f t="shared" si="13"/>
        <v>0</v>
      </c>
      <c r="Y25" s="69">
        <f t="shared" si="13"/>
        <v>0.8</v>
      </c>
      <c r="Z25" s="69">
        <f t="shared" si="13"/>
        <v>0</v>
      </c>
      <c r="AA25" s="69">
        <f t="shared" si="13"/>
        <v>4.219</v>
      </c>
      <c r="AB25" s="69">
        <f t="shared" si="13"/>
        <v>0</v>
      </c>
      <c r="AC25" s="70">
        <f t="shared" si="13"/>
        <v>0</v>
      </c>
      <c r="AD25" s="69">
        <f t="shared" si="13"/>
        <v>0</v>
      </c>
      <c r="AE25" s="69">
        <f t="shared" si="13"/>
        <v>0</v>
      </c>
      <c r="AF25" s="69">
        <f t="shared" si="13"/>
        <v>14.7</v>
      </c>
      <c r="AG25" s="69">
        <f t="shared" si="13"/>
        <v>0</v>
      </c>
      <c r="AH25" s="70">
        <f t="shared" si="13"/>
        <v>0</v>
      </c>
      <c r="AI25" s="69">
        <f t="shared" si="13"/>
        <v>3.09</v>
      </c>
      <c r="AJ25" s="69">
        <f t="shared" si="13"/>
        <v>0</v>
      </c>
      <c r="AK25" s="69">
        <f t="shared" si="13"/>
        <v>44.604000000000006</v>
      </c>
      <c r="AL25" s="69">
        <f t="shared" si="13"/>
        <v>0</v>
      </c>
      <c r="AM25" s="70">
        <f t="shared" si="13"/>
        <v>31</v>
      </c>
    </row>
    <row r="26" spans="1:39" s="6" customFormat="1" ht="33">
      <c r="A26" s="37" t="s">
        <v>132</v>
      </c>
      <c r="B26" s="38" t="s">
        <v>133</v>
      </c>
      <c r="C26" s="39" t="s">
        <v>66</v>
      </c>
      <c r="D26" s="29" t="s">
        <v>134</v>
      </c>
      <c r="E26" s="30">
        <f aca="true" t="shared" si="14" ref="E26:N26">E27+E31+E34+E43</f>
        <v>0</v>
      </c>
      <c r="F26" s="30">
        <f t="shared" si="14"/>
        <v>0</v>
      </c>
      <c r="G26" s="30">
        <f t="shared" si="14"/>
        <v>0</v>
      </c>
      <c r="H26" s="30">
        <f t="shared" si="14"/>
        <v>0</v>
      </c>
      <c r="I26" s="31">
        <f t="shared" si="14"/>
        <v>0</v>
      </c>
      <c r="J26" s="30">
        <f t="shared" si="14"/>
        <v>0</v>
      </c>
      <c r="K26" s="30">
        <f t="shared" si="14"/>
        <v>0</v>
      </c>
      <c r="L26" s="30">
        <f t="shared" si="14"/>
        <v>0</v>
      </c>
      <c r="M26" s="30">
        <f t="shared" si="14"/>
        <v>0</v>
      </c>
      <c r="N26" s="31">
        <f t="shared" si="14"/>
        <v>0</v>
      </c>
      <c r="O26" s="30">
        <f aca="true" t="shared" si="15" ref="O26:AM26">O27+O31+O34+O43</f>
        <v>0</v>
      </c>
      <c r="P26" s="30">
        <f t="shared" si="15"/>
        <v>0</v>
      </c>
      <c r="Q26" s="30">
        <f t="shared" si="15"/>
        <v>0</v>
      </c>
      <c r="R26" s="30">
        <f t="shared" si="15"/>
        <v>0</v>
      </c>
      <c r="S26" s="31">
        <f t="shared" si="15"/>
        <v>0</v>
      </c>
      <c r="T26" s="30">
        <f t="shared" si="15"/>
        <v>0</v>
      </c>
      <c r="U26" s="30">
        <f t="shared" si="15"/>
        <v>0</v>
      </c>
      <c r="V26" s="30">
        <f t="shared" si="15"/>
        <v>0</v>
      </c>
      <c r="W26" s="30">
        <f t="shared" si="15"/>
        <v>0</v>
      </c>
      <c r="X26" s="31">
        <f t="shared" si="15"/>
        <v>0</v>
      </c>
      <c r="Y26" s="30">
        <f t="shared" si="15"/>
        <v>0</v>
      </c>
      <c r="Z26" s="30">
        <f t="shared" si="15"/>
        <v>0</v>
      </c>
      <c r="AA26" s="30">
        <f t="shared" si="15"/>
        <v>0</v>
      </c>
      <c r="AB26" s="30">
        <f t="shared" si="15"/>
        <v>0</v>
      </c>
      <c r="AC26" s="31">
        <f t="shared" si="15"/>
        <v>0</v>
      </c>
      <c r="AD26" s="30">
        <f t="shared" si="15"/>
        <v>0</v>
      </c>
      <c r="AE26" s="30">
        <f t="shared" si="15"/>
        <v>0</v>
      </c>
      <c r="AF26" s="30">
        <f t="shared" si="15"/>
        <v>0</v>
      </c>
      <c r="AG26" s="30">
        <f t="shared" si="15"/>
        <v>0</v>
      </c>
      <c r="AH26" s="31">
        <f t="shared" si="15"/>
        <v>0</v>
      </c>
      <c r="AI26" s="30">
        <f t="shared" si="15"/>
        <v>0</v>
      </c>
      <c r="AJ26" s="30">
        <f t="shared" si="15"/>
        <v>0</v>
      </c>
      <c r="AK26" s="30">
        <f t="shared" si="15"/>
        <v>0</v>
      </c>
      <c r="AL26" s="30">
        <f t="shared" si="15"/>
        <v>0</v>
      </c>
      <c r="AM26" s="31">
        <f t="shared" si="15"/>
        <v>0</v>
      </c>
    </row>
    <row r="27" spans="1:39" s="2" customFormat="1" ht="50.25">
      <c r="A27" s="32" t="s">
        <v>68</v>
      </c>
      <c r="B27" s="35" t="s">
        <v>69</v>
      </c>
      <c r="C27" s="36" t="s">
        <v>66</v>
      </c>
      <c r="D27" s="29" t="s">
        <v>134</v>
      </c>
      <c r="E27" s="30">
        <f aca="true" t="shared" si="16" ref="E27:N27">E28+E29+E30</f>
        <v>0</v>
      </c>
      <c r="F27" s="30">
        <f t="shared" si="16"/>
        <v>0</v>
      </c>
      <c r="G27" s="30">
        <f t="shared" si="16"/>
        <v>0</v>
      </c>
      <c r="H27" s="30">
        <f t="shared" si="16"/>
        <v>0</v>
      </c>
      <c r="I27" s="31">
        <f t="shared" si="16"/>
        <v>0</v>
      </c>
      <c r="J27" s="30">
        <f t="shared" si="16"/>
        <v>0</v>
      </c>
      <c r="K27" s="30">
        <f t="shared" si="16"/>
        <v>0</v>
      </c>
      <c r="L27" s="30">
        <f t="shared" si="16"/>
        <v>0</v>
      </c>
      <c r="M27" s="30">
        <f t="shared" si="16"/>
        <v>0</v>
      </c>
      <c r="N27" s="31">
        <f t="shared" si="16"/>
        <v>0</v>
      </c>
      <c r="O27" s="30">
        <f aca="true" t="shared" si="17" ref="O27:AM27">O28+O29+O30</f>
        <v>0</v>
      </c>
      <c r="P27" s="30">
        <f t="shared" si="17"/>
        <v>0</v>
      </c>
      <c r="Q27" s="30">
        <f t="shared" si="17"/>
        <v>0</v>
      </c>
      <c r="R27" s="30">
        <f t="shared" si="17"/>
        <v>0</v>
      </c>
      <c r="S27" s="31">
        <f t="shared" si="17"/>
        <v>0</v>
      </c>
      <c r="T27" s="30">
        <f t="shared" si="17"/>
        <v>0</v>
      </c>
      <c r="U27" s="30">
        <f t="shared" si="17"/>
        <v>0</v>
      </c>
      <c r="V27" s="30">
        <f t="shared" si="17"/>
        <v>0</v>
      </c>
      <c r="W27" s="30">
        <f t="shared" si="17"/>
        <v>0</v>
      </c>
      <c r="X27" s="31">
        <f t="shared" si="17"/>
        <v>0</v>
      </c>
      <c r="Y27" s="30">
        <f t="shared" si="17"/>
        <v>0</v>
      </c>
      <c r="Z27" s="30">
        <f t="shared" si="17"/>
        <v>0</v>
      </c>
      <c r="AA27" s="30">
        <f t="shared" si="17"/>
        <v>0</v>
      </c>
      <c r="AB27" s="30">
        <f t="shared" si="17"/>
        <v>0</v>
      </c>
      <c r="AC27" s="31">
        <f t="shared" si="17"/>
        <v>0</v>
      </c>
      <c r="AD27" s="30">
        <f t="shared" si="17"/>
        <v>0</v>
      </c>
      <c r="AE27" s="30">
        <f t="shared" si="17"/>
        <v>0</v>
      </c>
      <c r="AF27" s="30">
        <f t="shared" si="17"/>
        <v>0</v>
      </c>
      <c r="AG27" s="30">
        <f t="shared" si="17"/>
        <v>0</v>
      </c>
      <c r="AH27" s="31">
        <f t="shared" si="17"/>
        <v>0</v>
      </c>
      <c r="AI27" s="30">
        <f t="shared" si="17"/>
        <v>0</v>
      </c>
      <c r="AJ27" s="30">
        <f t="shared" si="17"/>
        <v>0</v>
      </c>
      <c r="AK27" s="30">
        <f t="shared" si="17"/>
        <v>0</v>
      </c>
      <c r="AL27" s="30">
        <f t="shared" si="17"/>
        <v>0</v>
      </c>
      <c r="AM27" s="31">
        <f t="shared" si="17"/>
        <v>0</v>
      </c>
    </row>
    <row r="28" spans="1:39" s="2" customFormat="1" ht="84">
      <c r="A28" s="32" t="s">
        <v>70</v>
      </c>
      <c r="B28" s="35" t="s">
        <v>71</v>
      </c>
      <c r="C28" s="36" t="s">
        <v>66</v>
      </c>
      <c r="D28" s="29" t="s">
        <v>134</v>
      </c>
      <c r="E28" s="30">
        <v>0</v>
      </c>
      <c r="F28" s="30">
        <v>0</v>
      </c>
      <c r="G28" s="30">
        <v>0</v>
      </c>
      <c r="H28" s="30">
        <v>0</v>
      </c>
      <c r="I28" s="31">
        <v>0</v>
      </c>
      <c r="J28" s="30">
        <v>0</v>
      </c>
      <c r="K28" s="30">
        <v>0</v>
      </c>
      <c r="L28" s="30">
        <v>0</v>
      </c>
      <c r="M28" s="30">
        <v>0</v>
      </c>
      <c r="N28" s="31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  <c r="T28" s="30">
        <v>0</v>
      </c>
      <c r="U28" s="30">
        <v>0</v>
      </c>
      <c r="V28" s="30">
        <v>0</v>
      </c>
      <c r="W28" s="30">
        <v>0</v>
      </c>
      <c r="X28" s="31">
        <v>0</v>
      </c>
      <c r="Y28" s="30">
        <v>0</v>
      </c>
      <c r="Z28" s="30">
        <v>0</v>
      </c>
      <c r="AA28" s="30">
        <v>0</v>
      </c>
      <c r="AB28" s="30">
        <v>0</v>
      </c>
      <c r="AC28" s="31">
        <v>0</v>
      </c>
      <c r="AD28" s="30">
        <v>0</v>
      </c>
      <c r="AE28" s="30">
        <v>0</v>
      </c>
      <c r="AF28" s="30">
        <v>0</v>
      </c>
      <c r="AG28" s="30">
        <v>0</v>
      </c>
      <c r="AH28" s="31">
        <v>0</v>
      </c>
      <c r="AI28" s="30">
        <v>0</v>
      </c>
      <c r="AJ28" s="30">
        <v>0</v>
      </c>
      <c r="AK28" s="30">
        <v>0</v>
      </c>
      <c r="AL28" s="30">
        <v>0</v>
      </c>
      <c r="AM28" s="31">
        <v>0</v>
      </c>
    </row>
    <row r="29" spans="1:39" s="2" customFormat="1" ht="66.75">
      <c r="A29" s="32" t="s">
        <v>72</v>
      </c>
      <c r="B29" s="35" t="s">
        <v>73</v>
      </c>
      <c r="C29" s="36" t="s">
        <v>66</v>
      </c>
      <c r="D29" s="29" t="s">
        <v>134</v>
      </c>
      <c r="E29" s="30">
        <v>0</v>
      </c>
      <c r="F29" s="30">
        <v>0</v>
      </c>
      <c r="G29" s="30">
        <v>0</v>
      </c>
      <c r="H29" s="30">
        <v>0</v>
      </c>
      <c r="I29" s="31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  <c r="T29" s="30">
        <v>0</v>
      </c>
      <c r="U29" s="30">
        <v>0</v>
      </c>
      <c r="V29" s="30">
        <v>0</v>
      </c>
      <c r="W29" s="30">
        <v>0</v>
      </c>
      <c r="X29" s="31">
        <v>0</v>
      </c>
      <c r="Y29" s="30">
        <v>0</v>
      </c>
      <c r="Z29" s="30">
        <v>0</v>
      </c>
      <c r="AA29" s="30">
        <v>0</v>
      </c>
      <c r="AB29" s="30">
        <v>0</v>
      </c>
      <c r="AC29" s="31">
        <v>0</v>
      </c>
      <c r="AD29" s="30">
        <v>0</v>
      </c>
      <c r="AE29" s="30">
        <v>0</v>
      </c>
      <c r="AF29" s="30">
        <v>0</v>
      </c>
      <c r="AG29" s="30">
        <v>0</v>
      </c>
      <c r="AH29" s="31">
        <v>0</v>
      </c>
      <c r="AI29" s="30">
        <v>0</v>
      </c>
      <c r="AJ29" s="30">
        <v>0</v>
      </c>
      <c r="AK29" s="30">
        <v>0</v>
      </c>
      <c r="AL29" s="30">
        <v>0</v>
      </c>
      <c r="AM29" s="31">
        <v>0</v>
      </c>
    </row>
    <row r="30" spans="1:43" s="7" customFormat="1" ht="66.75">
      <c r="A30" s="32" t="s">
        <v>74</v>
      </c>
      <c r="B30" s="35" t="s">
        <v>75</v>
      </c>
      <c r="C30" s="36" t="s">
        <v>66</v>
      </c>
      <c r="D30" s="29" t="s">
        <v>134</v>
      </c>
      <c r="E30" s="30">
        <v>0</v>
      </c>
      <c r="F30" s="30">
        <v>0</v>
      </c>
      <c r="G30" s="30">
        <v>0</v>
      </c>
      <c r="H30" s="30">
        <v>0</v>
      </c>
      <c r="I30" s="31">
        <v>0</v>
      </c>
      <c r="J30" s="30">
        <v>0</v>
      </c>
      <c r="K30" s="30">
        <v>0</v>
      </c>
      <c r="L30" s="30">
        <v>0</v>
      </c>
      <c r="M30" s="30">
        <v>0</v>
      </c>
      <c r="N30" s="31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  <c r="T30" s="30">
        <v>0</v>
      </c>
      <c r="U30" s="30">
        <v>0</v>
      </c>
      <c r="V30" s="30">
        <v>0</v>
      </c>
      <c r="W30" s="30">
        <v>0</v>
      </c>
      <c r="X30" s="31">
        <v>0</v>
      </c>
      <c r="Y30" s="30">
        <v>0</v>
      </c>
      <c r="Z30" s="30">
        <v>0</v>
      </c>
      <c r="AA30" s="30">
        <v>0</v>
      </c>
      <c r="AB30" s="30">
        <v>0</v>
      </c>
      <c r="AC30" s="31">
        <v>0</v>
      </c>
      <c r="AD30" s="30">
        <v>0</v>
      </c>
      <c r="AE30" s="30">
        <v>0</v>
      </c>
      <c r="AF30" s="30">
        <v>0</v>
      </c>
      <c r="AG30" s="30">
        <v>0</v>
      </c>
      <c r="AH30" s="31">
        <v>0</v>
      </c>
      <c r="AI30" s="30">
        <v>0</v>
      </c>
      <c r="AJ30" s="30">
        <v>0</v>
      </c>
      <c r="AK30" s="30">
        <v>0</v>
      </c>
      <c r="AL30" s="30">
        <v>0</v>
      </c>
      <c r="AM30" s="31">
        <v>0</v>
      </c>
      <c r="AN30" s="1"/>
      <c r="AO30" s="1"/>
      <c r="AP30" s="1"/>
      <c r="AQ30" s="1"/>
    </row>
    <row r="31" spans="1:43" s="7" customFormat="1" ht="50.25">
      <c r="A31" s="32" t="s">
        <v>76</v>
      </c>
      <c r="B31" s="35" t="s">
        <v>77</v>
      </c>
      <c r="C31" s="36" t="s">
        <v>66</v>
      </c>
      <c r="D31" s="29" t="s">
        <v>134</v>
      </c>
      <c r="E31" s="30">
        <f aca="true" t="shared" si="18" ref="E31:N31">E32+E33</f>
        <v>0</v>
      </c>
      <c r="F31" s="30">
        <f t="shared" si="18"/>
        <v>0</v>
      </c>
      <c r="G31" s="30">
        <f t="shared" si="18"/>
        <v>0</v>
      </c>
      <c r="H31" s="30">
        <f t="shared" si="18"/>
        <v>0</v>
      </c>
      <c r="I31" s="31">
        <f t="shared" si="18"/>
        <v>0</v>
      </c>
      <c r="J31" s="30">
        <f t="shared" si="18"/>
        <v>0</v>
      </c>
      <c r="K31" s="30">
        <f t="shared" si="18"/>
        <v>0</v>
      </c>
      <c r="L31" s="30">
        <f t="shared" si="18"/>
        <v>0</v>
      </c>
      <c r="M31" s="30">
        <f t="shared" si="18"/>
        <v>0</v>
      </c>
      <c r="N31" s="31">
        <f t="shared" si="18"/>
        <v>0</v>
      </c>
      <c r="O31" s="30">
        <f aca="true" t="shared" si="19" ref="O31:AM31">O32+O33</f>
        <v>0</v>
      </c>
      <c r="P31" s="30">
        <f t="shared" si="19"/>
        <v>0</v>
      </c>
      <c r="Q31" s="30">
        <f t="shared" si="19"/>
        <v>0</v>
      </c>
      <c r="R31" s="30">
        <f t="shared" si="19"/>
        <v>0</v>
      </c>
      <c r="S31" s="31">
        <f t="shared" si="19"/>
        <v>0</v>
      </c>
      <c r="T31" s="30">
        <f t="shared" si="19"/>
        <v>0</v>
      </c>
      <c r="U31" s="30">
        <f t="shared" si="19"/>
        <v>0</v>
      </c>
      <c r="V31" s="30">
        <f t="shared" si="19"/>
        <v>0</v>
      </c>
      <c r="W31" s="30">
        <f t="shared" si="19"/>
        <v>0</v>
      </c>
      <c r="X31" s="31">
        <f t="shared" si="19"/>
        <v>0</v>
      </c>
      <c r="Y31" s="30">
        <f t="shared" si="19"/>
        <v>0</v>
      </c>
      <c r="Z31" s="30">
        <f t="shared" si="19"/>
        <v>0</v>
      </c>
      <c r="AA31" s="30">
        <f t="shared" si="19"/>
        <v>0</v>
      </c>
      <c r="AB31" s="30">
        <f t="shared" si="19"/>
        <v>0</v>
      </c>
      <c r="AC31" s="31">
        <f t="shared" si="19"/>
        <v>0</v>
      </c>
      <c r="AD31" s="30">
        <f t="shared" si="19"/>
        <v>0</v>
      </c>
      <c r="AE31" s="30">
        <f t="shared" si="19"/>
        <v>0</v>
      </c>
      <c r="AF31" s="30">
        <f t="shared" si="19"/>
        <v>0</v>
      </c>
      <c r="AG31" s="30">
        <f t="shared" si="19"/>
        <v>0</v>
      </c>
      <c r="AH31" s="31">
        <f t="shared" si="19"/>
        <v>0</v>
      </c>
      <c r="AI31" s="30">
        <f t="shared" si="19"/>
        <v>0</v>
      </c>
      <c r="AJ31" s="30">
        <f t="shared" si="19"/>
        <v>0</v>
      </c>
      <c r="AK31" s="30">
        <f t="shared" si="19"/>
        <v>0</v>
      </c>
      <c r="AL31" s="30">
        <f t="shared" si="19"/>
        <v>0</v>
      </c>
      <c r="AM31" s="31">
        <f t="shared" si="19"/>
        <v>0</v>
      </c>
      <c r="AN31" s="1"/>
      <c r="AO31" s="1"/>
      <c r="AP31" s="1"/>
      <c r="AQ31" s="1"/>
    </row>
    <row r="32" spans="1:43" s="7" customFormat="1" ht="66.75">
      <c r="A32" s="32" t="s">
        <v>78</v>
      </c>
      <c r="B32" s="35" t="s">
        <v>79</v>
      </c>
      <c r="C32" s="36" t="s">
        <v>66</v>
      </c>
      <c r="D32" s="29" t="s">
        <v>134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  <c r="T32" s="30">
        <v>0</v>
      </c>
      <c r="U32" s="30">
        <v>0</v>
      </c>
      <c r="V32" s="30">
        <v>0</v>
      </c>
      <c r="W32" s="30">
        <v>0</v>
      </c>
      <c r="X32" s="31">
        <v>0</v>
      </c>
      <c r="Y32" s="30">
        <v>0</v>
      </c>
      <c r="Z32" s="30">
        <v>0</v>
      </c>
      <c r="AA32" s="30">
        <v>0</v>
      </c>
      <c r="AB32" s="30">
        <v>0</v>
      </c>
      <c r="AC32" s="31">
        <v>0</v>
      </c>
      <c r="AD32" s="30">
        <v>0</v>
      </c>
      <c r="AE32" s="30">
        <v>0</v>
      </c>
      <c r="AF32" s="30">
        <v>0</v>
      </c>
      <c r="AG32" s="30">
        <v>0</v>
      </c>
      <c r="AH32" s="31">
        <v>0</v>
      </c>
      <c r="AI32" s="30">
        <v>0</v>
      </c>
      <c r="AJ32" s="30">
        <v>0</v>
      </c>
      <c r="AK32" s="30">
        <v>0</v>
      </c>
      <c r="AL32" s="30">
        <v>0</v>
      </c>
      <c r="AM32" s="31">
        <v>0</v>
      </c>
      <c r="AN32" s="1"/>
      <c r="AO32" s="1"/>
      <c r="AP32" s="1"/>
      <c r="AQ32" s="1"/>
    </row>
    <row r="33" spans="1:43" s="7" customFormat="1" ht="50.25">
      <c r="A33" s="32" t="s">
        <v>80</v>
      </c>
      <c r="B33" s="35" t="s">
        <v>81</v>
      </c>
      <c r="C33" s="36" t="s">
        <v>66</v>
      </c>
      <c r="D33" s="29" t="s">
        <v>134</v>
      </c>
      <c r="E33" s="30">
        <v>0</v>
      </c>
      <c r="F33" s="30">
        <v>0</v>
      </c>
      <c r="G33" s="30">
        <v>0</v>
      </c>
      <c r="H33" s="30">
        <v>0</v>
      </c>
      <c r="I33" s="31">
        <v>0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  <c r="T33" s="30">
        <v>0</v>
      </c>
      <c r="U33" s="30">
        <v>0</v>
      </c>
      <c r="V33" s="30">
        <v>0</v>
      </c>
      <c r="W33" s="30">
        <v>0</v>
      </c>
      <c r="X33" s="31">
        <v>0</v>
      </c>
      <c r="Y33" s="30">
        <v>0</v>
      </c>
      <c r="Z33" s="30">
        <v>0</v>
      </c>
      <c r="AA33" s="30">
        <v>0</v>
      </c>
      <c r="AB33" s="30">
        <v>0</v>
      </c>
      <c r="AC33" s="31">
        <v>0</v>
      </c>
      <c r="AD33" s="30">
        <v>0</v>
      </c>
      <c r="AE33" s="30">
        <v>0</v>
      </c>
      <c r="AF33" s="30">
        <v>0</v>
      </c>
      <c r="AG33" s="30">
        <v>0</v>
      </c>
      <c r="AH33" s="31">
        <v>0</v>
      </c>
      <c r="AI33" s="30">
        <v>0</v>
      </c>
      <c r="AJ33" s="30">
        <v>0</v>
      </c>
      <c r="AK33" s="30">
        <v>0</v>
      </c>
      <c r="AL33" s="30">
        <v>0</v>
      </c>
      <c r="AM33" s="31">
        <v>0</v>
      </c>
      <c r="AN33" s="1"/>
      <c r="AO33" s="1"/>
      <c r="AP33" s="1"/>
      <c r="AQ33" s="1"/>
    </row>
    <row r="34" spans="1:43" s="7" customFormat="1" ht="50.25">
      <c r="A34" s="32" t="s">
        <v>82</v>
      </c>
      <c r="B34" s="35" t="s">
        <v>83</v>
      </c>
      <c r="C34" s="36" t="s">
        <v>66</v>
      </c>
      <c r="D34" s="29" t="s">
        <v>134</v>
      </c>
      <c r="E34" s="30">
        <f aca="true" t="shared" si="20" ref="E34:N34">E35+E36+E37+E38+E39+E40+E41+E42</f>
        <v>0</v>
      </c>
      <c r="F34" s="30">
        <f t="shared" si="20"/>
        <v>0</v>
      </c>
      <c r="G34" s="30">
        <f t="shared" si="20"/>
        <v>0</v>
      </c>
      <c r="H34" s="30">
        <f t="shared" si="20"/>
        <v>0</v>
      </c>
      <c r="I34" s="31">
        <f t="shared" si="20"/>
        <v>0</v>
      </c>
      <c r="J34" s="30">
        <f t="shared" si="20"/>
        <v>0</v>
      </c>
      <c r="K34" s="30">
        <f t="shared" si="20"/>
        <v>0</v>
      </c>
      <c r="L34" s="30">
        <f t="shared" si="20"/>
        <v>0</v>
      </c>
      <c r="M34" s="30">
        <f t="shared" si="20"/>
        <v>0</v>
      </c>
      <c r="N34" s="31">
        <f t="shared" si="20"/>
        <v>0</v>
      </c>
      <c r="O34" s="30">
        <f aca="true" t="shared" si="21" ref="O34:AM34">O35+O36+O37+O38+O39+O40+O41+O42</f>
        <v>0</v>
      </c>
      <c r="P34" s="30">
        <f t="shared" si="21"/>
        <v>0</v>
      </c>
      <c r="Q34" s="30">
        <f t="shared" si="21"/>
        <v>0</v>
      </c>
      <c r="R34" s="30">
        <f t="shared" si="21"/>
        <v>0</v>
      </c>
      <c r="S34" s="31">
        <f t="shared" si="21"/>
        <v>0</v>
      </c>
      <c r="T34" s="30">
        <f t="shared" si="21"/>
        <v>0</v>
      </c>
      <c r="U34" s="30">
        <f t="shared" si="21"/>
        <v>0</v>
      </c>
      <c r="V34" s="30">
        <f t="shared" si="21"/>
        <v>0</v>
      </c>
      <c r="W34" s="30">
        <f t="shared" si="21"/>
        <v>0</v>
      </c>
      <c r="X34" s="31">
        <f t="shared" si="21"/>
        <v>0</v>
      </c>
      <c r="Y34" s="30">
        <f t="shared" si="21"/>
        <v>0</v>
      </c>
      <c r="Z34" s="30">
        <f t="shared" si="21"/>
        <v>0</v>
      </c>
      <c r="AA34" s="30">
        <f t="shared" si="21"/>
        <v>0</v>
      </c>
      <c r="AB34" s="30">
        <f t="shared" si="21"/>
        <v>0</v>
      </c>
      <c r="AC34" s="31">
        <f t="shared" si="21"/>
        <v>0</v>
      </c>
      <c r="AD34" s="30">
        <f t="shared" si="21"/>
        <v>0</v>
      </c>
      <c r="AE34" s="30">
        <f t="shared" si="21"/>
        <v>0</v>
      </c>
      <c r="AF34" s="30">
        <f t="shared" si="21"/>
        <v>0</v>
      </c>
      <c r="AG34" s="30">
        <f t="shared" si="21"/>
        <v>0</v>
      </c>
      <c r="AH34" s="31">
        <f t="shared" si="21"/>
        <v>0</v>
      </c>
      <c r="AI34" s="30">
        <f t="shared" si="21"/>
        <v>0</v>
      </c>
      <c r="AJ34" s="30">
        <f t="shared" si="21"/>
        <v>0</v>
      </c>
      <c r="AK34" s="30">
        <f t="shared" si="21"/>
        <v>0</v>
      </c>
      <c r="AL34" s="30">
        <f t="shared" si="21"/>
        <v>0</v>
      </c>
      <c r="AM34" s="31">
        <f t="shared" si="21"/>
        <v>0</v>
      </c>
      <c r="AN34" s="1"/>
      <c r="AO34" s="1"/>
      <c r="AP34" s="1"/>
      <c r="AQ34" s="1"/>
    </row>
    <row r="35" spans="1:43" s="7" customFormat="1" ht="50.25">
      <c r="A35" s="32" t="s">
        <v>84</v>
      </c>
      <c r="B35" s="35" t="s">
        <v>85</v>
      </c>
      <c r="C35" s="36" t="s">
        <v>66</v>
      </c>
      <c r="D35" s="29" t="s">
        <v>134</v>
      </c>
      <c r="E35" s="30">
        <v>0</v>
      </c>
      <c r="F35" s="30">
        <v>0</v>
      </c>
      <c r="G35" s="30">
        <v>0</v>
      </c>
      <c r="H35" s="30">
        <v>0</v>
      </c>
      <c r="I35" s="31">
        <v>0</v>
      </c>
      <c r="J35" s="30">
        <v>0</v>
      </c>
      <c r="K35" s="30">
        <v>0</v>
      </c>
      <c r="L35" s="30">
        <v>0</v>
      </c>
      <c r="M35" s="30">
        <v>0</v>
      </c>
      <c r="N35" s="31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  <c r="T35" s="30">
        <v>0</v>
      </c>
      <c r="U35" s="30">
        <v>0</v>
      </c>
      <c r="V35" s="30">
        <v>0</v>
      </c>
      <c r="W35" s="30">
        <v>0</v>
      </c>
      <c r="X35" s="31">
        <v>0</v>
      </c>
      <c r="Y35" s="30">
        <v>0</v>
      </c>
      <c r="Z35" s="30">
        <v>0</v>
      </c>
      <c r="AA35" s="30">
        <v>0</v>
      </c>
      <c r="AB35" s="30">
        <v>0</v>
      </c>
      <c r="AC35" s="31">
        <v>0</v>
      </c>
      <c r="AD35" s="30">
        <v>0</v>
      </c>
      <c r="AE35" s="30">
        <v>0</v>
      </c>
      <c r="AF35" s="30">
        <v>0</v>
      </c>
      <c r="AG35" s="30">
        <v>0</v>
      </c>
      <c r="AH35" s="31">
        <v>0</v>
      </c>
      <c r="AI35" s="30">
        <v>0</v>
      </c>
      <c r="AJ35" s="30">
        <v>0</v>
      </c>
      <c r="AK35" s="30">
        <v>0</v>
      </c>
      <c r="AL35" s="30">
        <v>0</v>
      </c>
      <c r="AM35" s="31">
        <v>0</v>
      </c>
      <c r="AN35" s="1"/>
      <c r="AO35" s="1"/>
      <c r="AP35" s="1"/>
      <c r="AQ35" s="1"/>
    </row>
    <row r="36" spans="1:43" s="7" customFormat="1" ht="100.5">
      <c r="A36" s="32" t="s">
        <v>84</v>
      </c>
      <c r="B36" s="35" t="s">
        <v>86</v>
      </c>
      <c r="C36" s="36" t="s">
        <v>66</v>
      </c>
      <c r="D36" s="29" t="s">
        <v>134</v>
      </c>
      <c r="E36" s="30">
        <v>0</v>
      </c>
      <c r="F36" s="30">
        <v>0</v>
      </c>
      <c r="G36" s="30">
        <v>0</v>
      </c>
      <c r="H36" s="30">
        <v>0</v>
      </c>
      <c r="I36" s="31">
        <v>0</v>
      </c>
      <c r="J36" s="30">
        <v>0</v>
      </c>
      <c r="K36" s="30">
        <v>0</v>
      </c>
      <c r="L36" s="30">
        <v>0</v>
      </c>
      <c r="M36" s="30">
        <v>0</v>
      </c>
      <c r="N36" s="31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  <c r="T36" s="30">
        <v>0</v>
      </c>
      <c r="U36" s="30">
        <v>0</v>
      </c>
      <c r="V36" s="30">
        <v>0</v>
      </c>
      <c r="W36" s="30">
        <v>0</v>
      </c>
      <c r="X36" s="31">
        <v>0</v>
      </c>
      <c r="Y36" s="30">
        <v>0</v>
      </c>
      <c r="Z36" s="30">
        <v>0</v>
      </c>
      <c r="AA36" s="30">
        <v>0</v>
      </c>
      <c r="AB36" s="30">
        <v>0</v>
      </c>
      <c r="AC36" s="31">
        <v>0</v>
      </c>
      <c r="AD36" s="30">
        <v>0</v>
      </c>
      <c r="AE36" s="30">
        <v>0</v>
      </c>
      <c r="AF36" s="30">
        <v>0</v>
      </c>
      <c r="AG36" s="30">
        <v>0</v>
      </c>
      <c r="AH36" s="31">
        <v>0</v>
      </c>
      <c r="AI36" s="30">
        <v>0</v>
      </c>
      <c r="AJ36" s="30">
        <v>0</v>
      </c>
      <c r="AK36" s="30">
        <v>0</v>
      </c>
      <c r="AL36" s="30">
        <v>0</v>
      </c>
      <c r="AM36" s="31">
        <v>0</v>
      </c>
      <c r="AN36" s="1"/>
      <c r="AO36" s="1"/>
      <c r="AP36" s="1"/>
      <c r="AQ36" s="1"/>
    </row>
    <row r="37" spans="1:43" s="7" customFormat="1" ht="100.5">
      <c r="A37" s="32" t="s">
        <v>84</v>
      </c>
      <c r="B37" s="35" t="s">
        <v>87</v>
      </c>
      <c r="C37" s="36" t="s">
        <v>66</v>
      </c>
      <c r="D37" s="29" t="s">
        <v>134</v>
      </c>
      <c r="E37" s="30">
        <v>0</v>
      </c>
      <c r="F37" s="30">
        <v>0</v>
      </c>
      <c r="G37" s="30">
        <v>0</v>
      </c>
      <c r="H37" s="30">
        <v>0</v>
      </c>
      <c r="I37" s="31">
        <v>0</v>
      </c>
      <c r="J37" s="30">
        <v>0</v>
      </c>
      <c r="K37" s="30">
        <v>0</v>
      </c>
      <c r="L37" s="30">
        <v>0</v>
      </c>
      <c r="M37" s="30">
        <v>0</v>
      </c>
      <c r="N37" s="31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  <c r="T37" s="30">
        <v>0</v>
      </c>
      <c r="U37" s="30">
        <v>0</v>
      </c>
      <c r="V37" s="30">
        <v>0</v>
      </c>
      <c r="W37" s="30">
        <v>0</v>
      </c>
      <c r="X37" s="31">
        <v>0</v>
      </c>
      <c r="Y37" s="30">
        <v>0</v>
      </c>
      <c r="Z37" s="30">
        <v>0</v>
      </c>
      <c r="AA37" s="30">
        <v>0</v>
      </c>
      <c r="AB37" s="30">
        <v>0</v>
      </c>
      <c r="AC37" s="31">
        <v>0</v>
      </c>
      <c r="AD37" s="30">
        <v>0</v>
      </c>
      <c r="AE37" s="30">
        <v>0</v>
      </c>
      <c r="AF37" s="30">
        <v>0</v>
      </c>
      <c r="AG37" s="30">
        <v>0</v>
      </c>
      <c r="AH37" s="31">
        <v>0</v>
      </c>
      <c r="AI37" s="30">
        <v>0</v>
      </c>
      <c r="AJ37" s="30">
        <v>0</v>
      </c>
      <c r="AK37" s="30">
        <v>0</v>
      </c>
      <c r="AL37" s="30">
        <v>0</v>
      </c>
      <c r="AM37" s="31">
        <v>0</v>
      </c>
      <c r="AN37" s="1"/>
      <c r="AO37" s="1"/>
      <c r="AP37" s="1"/>
      <c r="AQ37" s="1"/>
    </row>
    <row r="38" spans="1:39" ht="100.5">
      <c r="A38" s="32" t="s">
        <v>84</v>
      </c>
      <c r="B38" s="35" t="s">
        <v>88</v>
      </c>
      <c r="C38" s="36" t="s">
        <v>66</v>
      </c>
      <c r="D38" s="29" t="s">
        <v>134</v>
      </c>
      <c r="E38" s="30">
        <v>0</v>
      </c>
      <c r="F38" s="30">
        <v>0</v>
      </c>
      <c r="G38" s="30">
        <v>0</v>
      </c>
      <c r="H38" s="30">
        <v>0</v>
      </c>
      <c r="I38" s="31">
        <v>0</v>
      </c>
      <c r="J38" s="30">
        <v>0</v>
      </c>
      <c r="K38" s="30">
        <v>0</v>
      </c>
      <c r="L38" s="30">
        <v>0</v>
      </c>
      <c r="M38" s="30">
        <v>0</v>
      </c>
      <c r="N38" s="31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  <c r="T38" s="30">
        <v>0</v>
      </c>
      <c r="U38" s="30">
        <v>0</v>
      </c>
      <c r="V38" s="30">
        <v>0</v>
      </c>
      <c r="W38" s="30">
        <v>0</v>
      </c>
      <c r="X38" s="31">
        <v>0</v>
      </c>
      <c r="Y38" s="30">
        <v>0</v>
      </c>
      <c r="Z38" s="30">
        <v>0</v>
      </c>
      <c r="AA38" s="30">
        <v>0</v>
      </c>
      <c r="AB38" s="30">
        <v>0</v>
      </c>
      <c r="AC38" s="31">
        <v>0</v>
      </c>
      <c r="AD38" s="30">
        <v>0</v>
      </c>
      <c r="AE38" s="30">
        <v>0</v>
      </c>
      <c r="AF38" s="30">
        <v>0</v>
      </c>
      <c r="AG38" s="30">
        <v>0</v>
      </c>
      <c r="AH38" s="31">
        <v>0</v>
      </c>
      <c r="AI38" s="30">
        <v>0</v>
      </c>
      <c r="AJ38" s="30">
        <v>0</v>
      </c>
      <c r="AK38" s="30">
        <v>0</v>
      </c>
      <c r="AL38" s="30">
        <v>0</v>
      </c>
      <c r="AM38" s="31">
        <v>0</v>
      </c>
    </row>
    <row r="39" spans="1:43" s="7" customFormat="1" ht="50.25">
      <c r="A39" s="32" t="s">
        <v>89</v>
      </c>
      <c r="B39" s="35" t="s">
        <v>85</v>
      </c>
      <c r="C39" s="36" t="s">
        <v>66</v>
      </c>
      <c r="D39" s="29" t="s">
        <v>134</v>
      </c>
      <c r="E39" s="30">
        <v>0</v>
      </c>
      <c r="F39" s="30">
        <v>0</v>
      </c>
      <c r="G39" s="30">
        <v>0</v>
      </c>
      <c r="H39" s="30">
        <v>0</v>
      </c>
      <c r="I39" s="31">
        <v>0</v>
      </c>
      <c r="J39" s="30">
        <v>0</v>
      </c>
      <c r="K39" s="30">
        <v>0</v>
      </c>
      <c r="L39" s="30">
        <v>0</v>
      </c>
      <c r="M39" s="30">
        <v>0</v>
      </c>
      <c r="N39" s="31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  <c r="T39" s="30">
        <v>0</v>
      </c>
      <c r="U39" s="30">
        <v>0</v>
      </c>
      <c r="V39" s="30">
        <v>0</v>
      </c>
      <c r="W39" s="30">
        <v>0</v>
      </c>
      <c r="X39" s="31">
        <v>0</v>
      </c>
      <c r="Y39" s="30">
        <v>0</v>
      </c>
      <c r="Z39" s="30">
        <v>0</v>
      </c>
      <c r="AA39" s="30">
        <v>0</v>
      </c>
      <c r="AB39" s="30">
        <v>0</v>
      </c>
      <c r="AC39" s="31">
        <v>0</v>
      </c>
      <c r="AD39" s="30">
        <v>0</v>
      </c>
      <c r="AE39" s="30">
        <v>0</v>
      </c>
      <c r="AF39" s="30">
        <v>0</v>
      </c>
      <c r="AG39" s="30">
        <v>0</v>
      </c>
      <c r="AH39" s="31">
        <v>0</v>
      </c>
      <c r="AI39" s="30">
        <v>0</v>
      </c>
      <c r="AJ39" s="30">
        <v>0</v>
      </c>
      <c r="AK39" s="30">
        <v>0</v>
      </c>
      <c r="AL39" s="30">
        <v>0</v>
      </c>
      <c r="AM39" s="31">
        <v>0</v>
      </c>
      <c r="AN39" s="1"/>
      <c r="AO39" s="1"/>
      <c r="AP39" s="1"/>
      <c r="AQ39" s="1"/>
    </row>
    <row r="40" spans="1:43" s="7" customFormat="1" ht="100.5">
      <c r="A40" s="32" t="s">
        <v>89</v>
      </c>
      <c r="B40" s="35" t="s">
        <v>86</v>
      </c>
      <c r="C40" s="36" t="s">
        <v>66</v>
      </c>
      <c r="D40" s="29" t="s">
        <v>134</v>
      </c>
      <c r="E40" s="30">
        <v>0</v>
      </c>
      <c r="F40" s="30">
        <v>0</v>
      </c>
      <c r="G40" s="30">
        <v>0</v>
      </c>
      <c r="H40" s="30">
        <v>0</v>
      </c>
      <c r="I40" s="31">
        <v>0</v>
      </c>
      <c r="J40" s="30">
        <v>0</v>
      </c>
      <c r="K40" s="30">
        <v>0</v>
      </c>
      <c r="L40" s="30">
        <v>0</v>
      </c>
      <c r="M40" s="30">
        <v>0</v>
      </c>
      <c r="N40" s="31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  <c r="T40" s="30">
        <v>0</v>
      </c>
      <c r="U40" s="30">
        <v>0</v>
      </c>
      <c r="V40" s="30">
        <v>0</v>
      </c>
      <c r="W40" s="30">
        <v>0</v>
      </c>
      <c r="X40" s="31">
        <v>0</v>
      </c>
      <c r="Y40" s="30">
        <v>0</v>
      </c>
      <c r="Z40" s="30">
        <v>0</v>
      </c>
      <c r="AA40" s="30">
        <v>0</v>
      </c>
      <c r="AB40" s="30">
        <v>0</v>
      </c>
      <c r="AC40" s="31">
        <v>0</v>
      </c>
      <c r="AD40" s="30">
        <v>0</v>
      </c>
      <c r="AE40" s="30">
        <v>0</v>
      </c>
      <c r="AF40" s="30">
        <v>0</v>
      </c>
      <c r="AG40" s="30">
        <v>0</v>
      </c>
      <c r="AH40" s="31">
        <v>0</v>
      </c>
      <c r="AI40" s="30">
        <v>0</v>
      </c>
      <c r="AJ40" s="30">
        <v>0</v>
      </c>
      <c r="AK40" s="30">
        <v>0</v>
      </c>
      <c r="AL40" s="30">
        <v>0</v>
      </c>
      <c r="AM40" s="31">
        <v>0</v>
      </c>
      <c r="AN40" s="1"/>
      <c r="AO40" s="1"/>
      <c r="AP40" s="1"/>
      <c r="AQ40" s="1"/>
    </row>
    <row r="41" spans="1:39" s="2" customFormat="1" ht="100.5">
      <c r="A41" s="32" t="s">
        <v>89</v>
      </c>
      <c r="B41" s="35" t="s">
        <v>87</v>
      </c>
      <c r="C41" s="36" t="s">
        <v>66</v>
      </c>
      <c r="D41" s="29" t="s">
        <v>134</v>
      </c>
      <c r="E41" s="30">
        <v>0</v>
      </c>
      <c r="F41" s="30">
        <v>0</v>
      </c>
      <c r="G41" s="30">
        <v>0</v>
      </c>
      <c r="H41" s="30">
        <v>0</v>
      </c>
      <c r="I41" s="31">
        <v>0</v>
      </c>
      <c r="J41" s="30">
        <v>0</v>
      </c>
      <c r="K41" s="30">
        <v>0</v>
      </c>
      <c r="L41" s="30">
        <v>0</v>
      </c>
      <c r="M41" s="30">
        <v>0</v>
      </c>
      <c r="N41" s="31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  <c r="T41" s="30">
        <v>0</v>
      </c>
      <c r="U41" s="30">
        <v>0</v>
      </c>
      <c r="V41" s="30">
        <v>0</v>
      </c>
      <c r="W41" s="30">
        <v>0</v>
      </c>
      <c r="X41" s="31">
        <v>0</v>
      </c>
      <c r="Y41" s="30">
        <v>0</v>
      </c>
      <c r="Z41" s="30">
        <v>0</v>
      </c>
      <c r="AA41" s="30">
        <v>0</v>
      </c>
      <c r="AB41" s="30">
        <v>0</v>
      </c>
      <c r="AC41" s="31">
        <v>0</v>
      </c>
      <c r="AD41" s="30">
        <v>0</v>
      </c>
      <c r="AE41" s="30">
        <v>0</v>
      </c>
      <c r="AF41" s="30">
        <v>0</v>
      </c>
      <c r="AG41" s="30">
        <v>0</v>
      </c>
      <c r="AH41" s="31">
        <v>0</v>
      </c>
      <c r="AI41" s="30">
        <v>0</v>
      </c>
      <c r="AJ41" s="30">
        <v>0</v>
      </c>
      <c r="AK41" s="30">
        <v>0</v>
      </c>
      <c r="AL41" s="30">
        <v>0</v>
      </c>
      <c r="AM41" s="31">
        <v>0</v>
      </c>
    </row>
    <row r="42" spans="1:43" s="7" customFormat="1" ht="100.5">
      <c r="A42" s="32" t="s">
        <v>89</v>
      </c>
      <c r="B42" s="35" t="s">
        <v>90</v>
      </c>
      <c r="C42" s="36" t="s">
        <v>66</v>
      </c>
      <c r="D42" s="29" t="s">
        <v>134</v>
      </c>
      <c r="E42" s="30">
        <v>0</v>
      </c>
      <c r="F42" s="30">
        <v>0</v>
      </c>
      <c r="G42" s="30">
        <v>0</v>
      </c>
      <c r="H42" s="30">
        <v>0</v>
      </c>
      <c r="I42" s="31">
        <v>0</v>
      </c>
      <c r="J42" s="30">
        <v>0</v>
      </c>
      <c r="K42" s="30">
        <v>0</v>
      </c>
      <c r="L42" s="30">
        <v>0</v>
      </c>
      <c r="M42" s="30">
        <v>0</v>
      </c>
      <c r="N42" s="31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  <c r="T42" s="30">
        <v>0</v>
      </c>
      <c r="U42" s="30">
        <v>0</v>
      </c>
      <c r="V42" s="30">
        <v>0</v>
      </c>
      <c r="W42" s="30">
        <v>0</v>
      </c>
      <c r="X42" s="31">
        <v>0</v>
      </c>
      <c r="Y42" s="30">
        <v>0</v>
      </c>
      <c r="Z42" s="30">
        <v>0</v>
      </c>
      <c r="AA42" s="30">
        <v>0</v>
      </c>
      <c r="AB42" s="30">
        <v>0</v>
      </c>
      <c r="AC42" s="31">
        <v>0</v>
      </c>
      <c r="AD42" s="30">
        <v>0</v>
      </c>
      <c r="AE42" s="30">
        <v>0</v>
      </c>
      <c r="AF42" s="30">
        <v>0</v>
      </c>
      <c r="AG42" s="30">
        <v>0</v>
      </c>
      <c r="AH42" s="31">
        <v>0</v>
      </c>
      <c r="AI42" s="30">
        <v>0</v>
      </c>
      <c r="AJ42" s="30">
        <v>0</v>
      </c>
      <c r="AK42" s="30">
        <v>0</v>
      </c>
      <c r="AL42" s="30">
        <v>0</v>
      </c>
      <c r="AM42" s="31">
        <v>0</v>
      </c>
      <c r="AN42" s="1"/>
      <c r="AO42" s="1"/>
      <c r="AP42" s="1"/>
      <c r="AQ42" s="1"/>
    </row>
    <row r="43" spans="1:39" s="2" customFormat="1" ht="117">
      <c r="A43" s="32" t="s">
        <v>91</v>
      </c>
      <c r="B43" s="35" t="s">
        <v>92</v>
      </c>
      <c r="C43" s="36" t="s">
        <v>66</v>
      </c>
      <c r="D43" s="29" t="s">
        <v>134</v>
      </c>
      <c r="E43" s="30">
        <f aca="true" t="shared" si="22" ref="E43:N43">E44+E45</f>
        <v>0</v>
      </c>
      <c r="F43" s="30">
        <f t="shared" si="22"/>
        <v>0</v>
      </c>
      <c r="G43" s="30">
        <f t="shared" si="22"/>
        <v>0</v>
      </c>
      <c r="H43" s="30">
        <f t="shared" si="22"/>
        <v>0</v>
      </c>
      <c r="I43" s="31">
        <f t="shared" si="22"/>
        <v>0</v>
      </c>
      <c r="J43" s="30">
        <f t="shared" si="22"/>
        <v>0</v>
      </c>
      <c r="K43" s="30">
        <f t="shared" si="22"/>
        <v>0</v>
      </c>
      <c r="L43" s="30">
        <f t="shared" si="22"/>
        <v>0</v>
      </c>
      <c r="M43" s="30">
        <f t="shared" si="22"/>
        <v>0</v>
      </c>
      <c r="N43" s="31">
        <f t="shared" si="22"/>
        <v>0</v>
      </c>
      <c r="O43" s="30">
        <f aca="true" t="shared" si="23" ref="O43:AM43">O44+O45</f>
        <v>0</v>
      </c>
      <c r="P43" s="30">
        <f t="shared" si="23"/>
        <v>0</v>
      </c>
      <c r="Q43" s="30">
        <f t="shared" si="23"/>
        <v>0</v>
      </c>
      <c r="R43" s="30">
        <f t="shared" si="23"/>
        <v>0</v>
      </c>
      <c r="S43" s="31">
        <f t="shared" si="23"/>
        <v>0</v>
      </c>
      <c r="T43" s="30">
        <f t="shared" si="23"/>
        <v>0</v>
      </c>
      <c r="U43" s="30">
        <f t="shared" si="23"/>
        <v>0</v>
      </c>
      <c r="V43" s="30">
        <f t="shared" si="23"/>
        <v>0</v>
      </c>
      <c r="W43" s="30">
        <f t="shared" si="23"/>
        <v>0</v>
      </c>
      <c r="X43" s="31">
        <f t="shared" si="23"/>
        <v>0</v>
      </c>
      <c r="Y43" s="30">
        <f t="shared" si="23"/>
        <v>0</v>
      </c>
      <c r="Z43" s="30">
        <f t="shared" si="23"/>
        <v>0</v>
      </c>
      <c r="AA43" s="30">
        <f t="shared" si="23"/>
        <v>0</v>
      </c>
      <c r="AB43" s="30">
        <f t="shared" si="23"/>
        <v>0</v>
      </c>
      <c r="AC43" s="31">
        <f t="shared" si="23"/>
        <v>0</v>
      </c>
      <c r="AD43" s="30">
        <f t="shared" si="23"/>
        <v>0</v>
      </c>
      <c r="AE43" s="30">
        <f t="shared" si="23"/>
        <v>0</v>
      </c>
      <c r="AF43" s="30">
        <f t="shared" si="23"/>
        <v>0</v>
      </c>
      <c r="AG43" s="30">
        <f t="shared" si="23"/>
        <v>0</v>
      </c>
      <c r="AH43" s="31">
        <f t="shared" si="23"/>
        <v>0</v>
      </c>
      <c r="AI43" s="30">
        <f t="shared" si="23"/>
        <v>0</v>
      </c>
      <c r="AJ43" s="30">
        <f t="shared" si="23"/>
        <v>0</v>
      </c>
      <c r="AK43" s="30">
        <f t="shared" si="23"/>
        <v>0</v>
      </c>
      <c r="AL43" s="30">
        <f t="shared" si="23"/>
        <v>0</v>
      </c>
      <c r="AM43" s="31">
        <f t="shared" si="23"/>
        <v>0</v>
      </c>
    </row>
    <row r="44" spans="1:39" s="2" customFormat="1" ht="84">
      <c r="A44" s="32" t="s">
        <v>93</v>
      </c>
      <c r="B44" s="35" t="s">
        <v>94</v>
      </c>
      <c r="C44" s="36" t="s">
        <v>66</v>
      </c>
      <c r="D44" s="29" t="s">
        <v>134</v>
      </c>
      <c r="E44" s="30">
        <v>0</v>
      </c>
      <c r="F44" s="30">
        <v>0</v>
      </c>
      <c r="G44" s="30">
        <v>0</v>
      </c>
      <c r="H44" s="30">
        <v>0</v>
      </c>
      <c r="I44" s="31">
        <v>0</v>
      </c>
      <c r="J44" s="30">
        <v>0</v>
      </c>
      <c r="K44" s="30">
        <v>0</v>
      </c>
      <c r="L44" s="30">
        <v>0</v>
      </c>
      <c r="M44" s="30">
        <v>0</v>
      </c>
      <c r="N44" s="31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  <c r="T44" s="30">
        <v>0</v>
      </c>
      <c r="U44" s="30">
        <v>0</v>
      </c>
      <c r="V44" s="30">
        <v>0</v>
      </c>
      <c r="W44" s="30">
        <v>0</v>
      </c>
      <c r="X44" s="31">
        <v>0</v>
      </c>
      <c r="Y44" s="30">
        <v>0</v>
      </c>
      <c r="Z44" s="30">
        <v>0</v>
      </c>
      <c r="AA44" s="30">
        <v>0</v>
      </c>
      <c r="AB44" s="30">
        <v>0</v>
      </c>
      <c r="AC44" s="31">
        <v>0</v>
      </c>
      <c r="AD44" s="30">
        <v>0</v>
      </c>
      <c r="AE44" s="30">
        <v>0</v>
      </c>
      <c r="AF44" s="30">
        <v>0</v>
      </c>
      <c r="AG44" s="30">
        <v>0</v>
      </c>
      <c r="AH44" s="31">
        <v>0</v>
      </c>
      <c r="AI44" s="30">
        <v>0</v>
      </c>
      <c r="AJ44" s="30">
        <v>0</v>
      </c>
      <c r="AK44" s="30">
        <v>0</v>
      </c>
      <c r="AL44" s="30">
        <v>0</v>
      </c>
      <c r="AM44" s="31">
        <v>0</v>
      </c>
    </row>
    <row r="45" spans="1:43" s="7" customFormat="1" ht="100.5">
      <c r="A45" s="32" t="s">
        <v>95</v>
      </c>
      <c r="B45" s="35" t="s">
        <v>96</v>
      </c>
      <c r="C45" s="36" t="s">
        <v>66</v>
      </c>
      <c r="D45" s="29" t="s">
        <v>134</v>
      </c>
      <c r="E45" s="30">
        <v>0</v>
      </c>
      <c r="F45" s="30">
        <v>0</v>
      </c>
      <c r="G45" s="30">
        <v>0</v>
      </c>
      <c r="H45" s="30">
        <v>0</v>
      </c>
      <c r="I45" s="31">
        <v>0</v>
      </c>
      <c r="J45" s="30">
        <v>0</v>
      </c>
      <c r="K45" s="30">
        <v>0</v>
      </c>
      <c r="L45" s="30">
        <v>0</v>
      </c>
      <c r="M45" s="30">
        <v>0</v>
      </c>
      <c r="N45" s="31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  <c r="T45" s="30">
        <v>0</v>
      </c>
      <c r="U45" s="30">
        <v>0</v>
      </c>
      <c r="V45" s="30">
        <v>0</v>
      </c>
      <c r="W45" s="30">
        <v>0</v>
      </c>
      <c r="X45" s="31">
        <v>0</v>
      </c>
      <c r="Y45" s="30">
        <v>0</v>
      </c>
      <c r="Z45" s="30">
        <v>0</v>
      </c>
      <c r="AA45" s="30">
        <v>0</v>
      </c>
      <c r="AB45" s="30">
        <v>0</v>
      </c>
      <c r="AC45" s="31">
        <v>0</v>
      </c>
      <c r="AD45" s="30">
        <v>0</v>
      </c>
      <c r="AE45" s="30">
        <v>0</v>
      </c>
      <c r="AF45" s="30">
        <v>0</v>
      </c>
      <c r="AG45" s="30">
        <v>0</v>
      </c>
      <c r="AH45" s="31">
        <v>0</v>
      </c>
      <c r="AI45" s="30">
        <v>0</v>
      </c>
      <c r="AJ45" s="30">
        <v>0</v>
      </c>
      <c r="AK45" s="30">
        <v>0</v>
      </c>
      <c r="AL45" s="30">
        <v>0</v>
      </c>
      <c r="AM45" s="31">
        <v>0</v>
      </c>
      <c r="AN45" s="1"/>
      <c r="AO45" s="1"/>
      <c r="AP45" s="1"/>
      <c r="AQ45" s="1"/>
    </row>
    <row r="46" spans="1:43" s="7" customFormat="1" ht="33">
      <c r="A46" s="32" t="s">
        <v>22</v>
      </c>
      <c r="B46" s="35" t="s">
        <v>43</v>
      </c>
      <c r="C46" s="40" t="s">
        <v>66</v>
      </c>
      <c r="D46" s="29" t="s">
        <v>134</v>
      </c>
      <c r="E46" s="30">
        <f aca="true" t="shared" si="24" ref="E46:AM46">E47+E57+E78+E87</f>
        <v>0</v>
      </c>
      <c r="F46" s="30">
        <f t="shared" si="24"/>
        <v>0</v>
      </c>
      <c r="G46" s="30">
        <f t="shared" si="24"/>
        <v>0</v>
      </c>
      <c r="H46" s="30">
        <f t="shared" si="24"/>
        <v>0</v>
      </c>
      <c r="I46" s="31">
        <f t="shared" si="24"/>
        <v>15</v>
      </c>
      <c r="J46" s="30">
        <f t="shared" si="24"/>
        <v>6.79</v>
      </c>
      <c r="K46" s="30">
        <f t="shared" si="24"/>
        <v>0</v>
      </c>
      <c r="L46" s="30">
        <f t="shared" si="24"/>
        <v>15.045</v>
      </c>
      <c r="M46" s="30">
        <f t="shared" si="24"/>
        <v>0</v>
      </c>
      <c r="N46" s="31">
        <f t="shared" si="24"/>
        <v>16</v>
      </c>
      <c r="O46" s="30">
        <f t="shared" si="24"/>
        <v>0</v>
      </c>
      <c r="P46" s="30">
        <f t="shared" si="24"/>
        <v>0</v>
      </c>
      <c r="Q46" s="30">
        <f t="shared" si="24"/>
        <v>5.44</v>
      </c>
      <c r="R46" s="30">
        <f t="shared" si="24"/>
        <v>0</v>
      </c>
      <c r="S46" s="31">
        <f t="shared" si="24"/>
        <v>0</v>
      </c>
      <c r="T46" s="30">
        <f t="shared" si="24"/>
        <v>0</v>
      </c>
      <c r="U46" s="30">
        <f t="shared" si="24"/>
        <v>0</v>
      </c>
      <c r="V46" s="30">
        <f t="shared" si="24"/>
        <v>5.199999999999999</v>
      </c>
      <c r="W46" s="30">
        <f t="shared" si="24"/>
        <v>0</v>
      </c>
      <c r="X46" s="31">
        <f t="shared" si="24"/>
        <v>0</v>
      </c>
      <c r="Y46" s="30">
        <f t="shared" si="24"/>
        <v>0.8</v>
      </c>
      <c r="Z46" s="30">
        <f t="shared" si="24"/>
        <v>0</v>
      </c>
      <c r="AA46" s="30">
        <f t="shared" si="24"/>
        <v>4.219</v>
      </c>
      <c r="AB46" s="30">
        <f t="shared" si="24"/>
        <v>0</v>
      </c>
      <c r="AC46" s="31">
        <f t="shared" si="24"/>
        <v>0</v>
      </c>
      <c r="AD46" s="30">
        <f t="shared" si="24"/>
        <v>0</v>
      </c>
      <c r="AE46" s="30">
        <f t="shared" si="24"/>
        <v>0</v>
      </c>
      <c r="AF46" s="30">
        <f t="shared" si="24"/>
        <v>14.7</v>
      </c>
      <c r="AG46" s="30">
        <f t="shared" si="24"/>
        <v>0</v>
      </c>
      <c r="AH46" s="31">
        <f t="shared" si="24"/>
        <v>0</v>
      </c>
      <c r="AI46" s="30">
        <f t="shared" si="24"/>
        <v>3.09</v>
      </c>
      <c r="AJ46" s="30">
        <f t="shared" si="24"/>
        <v>0</v>
      </c>
      <c r="AK46" s="30">
        <f t="shared" si="24"/>
        <v>44.604000000000006</v>
      </c>
      <c r="AL46" s="30">
        <f t="shared" si="24"/>
        <v>0</v>
      </c>
      <c r="AM46" s="31">
        <f t="shared" si="24"/>
        <v>31</v>
      </c>
      <c r="AN46" s="1"/>
      <c r="AO46" s="1"/>
      <c r="AP46" s="1"/>
      <c r="AQ46" s="1"/>
    </row>
    <row r="47" spans="1:43" s="7" customFormat="1" ht="66.75">
      <c r="A47" s="32" t="s">
        <v>23</v>
      </c>
      <c r="B47" s="35" t="s">
        <v>44</v>
      </c>
      <c r="C47" s="40" t="s">
        <v>66</v>
      </c>
      <c r="D47" s="29" t="s">
        <v>134</v>
      </c>
      <c r="E47" s="30">
        <f aca="true" t="shared" si="25" ref="E47:AM47">E48+E54</f>
        <v>0</v>
      </c>
      <c r="F47" s="30">
        <f t="shared" si="25"/>
        <v>0</v>
      </c>
      <c r="G47" s="30">
        <f t="shared" si="25"/>
        <v>0</v>
      </c>
      <c r="H47" s="30">
        <f t="shared" si="25"/>
        <v>0</v>
      </c>
      <c r="I47" s="31">
        <f t="shared" si="25"/>
        <v>15</v>
      </c>
      <c r="J47" s="30">
        <f t="shared" si="25"/>
        <v>2.29</v>
      </c>
      <c r="K47" s="30">
        <f t="shared" si="25"/>
        <v>0</v>
      </c>
      <c r="L47" s="30">
        <f t="shared" si="25"/>
        <v>0</v>
      </c>
      <c r="M47" s="30">
        <f t="shared" si="25"/>
        <v>0</v>
      </c>
      <c r="N47" s="31">
        <f t="shared" si="25"/>
        <v>16</v>
      </c>
      <c r="O47" s="30">
        <f t="shared" si="25"/>
        <v>0</v>
      </c>
      <c r="P47" s="30">
        <f t="shared" si="25"/>
        <v>0</v>
      </c>
      <c r="Q47" s="30">
        <f t="shared" si="25"/>
        <v>0</v>
      </c>
      <c r="R47" s="30">
        <f t="shared" si="25"/>
        <v>0</v>
      </c>
      <c r="S47" s="31">
        <f t="shared" si="25"/>
        <v>0</v>
      </c>
      <c r="T47" s="30">
        <f t="shared" si="25"/>
        <v>0</v>
      </c>
      <c r="U47" s="30">
        <f t="shared" si="25"/>
        <v>0</v>
      </c>
      <c r="V47" s="30">
        <f t="shared" si="25"/>
        <v>0</v>
      </c>
      <c r="W47" s="30">
        <f t="shared" si="25"/>
        <v>0</v>
      </c>
      <c r="X47" s="31">
        <f t="shared" si="25"/>
        <v>0</v>
      </c>
      <c r="Y47" s="30">
        <f t="shared" si="25"/>
        <v>0.8</v>
      </c>
      <c r="Z47" s="30">
        <f t="shared" si="25"/>
        <v>0</v>
      </c>
      <c r="AA47" s="30">
        <f t="shared" si="25"/>
        <v>0</v>
      </c>
      <c r="AB47" s="30">
        <f t="shared" si="25"/>
        <v>0</v>
      </c>
      <c r="AC47" s="31">
        <f t="shared" si="25"/>
        <v>0</v>
      </c>
      <c r="AD47" s="30">
        <f t="shared" si="25"/>
        <v>0</v>
      </c>
      <c r="AE47" s="30">
        <f t="shared" si="25"/>
        <v>0</v>
      </c>
      <c r="AF47" s="30">
        <f t="shared" si="25"/>
        <v>0</v>
      </c>
      <c r="AG47" s="30">
        <f t="shared" si="25"/>
        <v>0</v>
      </c>
      <c r="AH47" s="31">
        <f t="shared" si="25"/>
        <v>0</v>
      </c>
      <c r="AI47" s="30">
        <f t="shared" si="25"/>
        <v>3.09</v>
      </c>
      <c r="AJ47" s="30">
        <f t="shared" si="25"/>
        <v>0</v>
      </c>
      <c r="AK47" s="30">
        <f t="shared" si="25"/>
        <v>0</v>
      </c>
      <c r="AL47" s="30">
        <f t="shared" si="25"/>
        <v>0</v>
      </c>
      <c r="AM47" s="31">
        <f t="shared" si="25"/>
        <v>31</v>
      </c>
      <c r="AN47" s="1"/>
      <c r="AO47" s="1"/>
      <c r="AP47" s="1"/>
      <c r="AQ47" s="1"/>
    </row>
    <row r="48" spans="1:43" s="7" customFormat="1" ht="33">
      <c r="A48" s="32" t="s">
        <v>24</v>
      </c>
      <c r="B48" s="35" t="s">
        <v>45</v>
      </c>
      <c r="C48" s="40" t="s">
        <v>66</v>
      </c>
      <c r="D48" s="29" t="s">
        <v>134</v>
      </c>
      <c r="E48" s="30">
        <f aca="true" t="shared" si="26" ref="E48:AM48">SUM(E49:E51)</f>
        <v>0</v>
      </c>
      <c r="F48" s="30">
        <f t="shared" si="26"/>
        <v>0</v>
      </c>
      <c r="G48" s="30">
        <f t="shared" si="26"/>
        <v>0</v>
      </c>
      <c r="H48" s="30">
        <f t="shared" si="26"/>
        <v>0</v>
      </c>
      <c r="I48" s="31">
        <f t="shared" si="26"/>
        <v>15</v>
      </c>
      <c r="J48" s="30">
        <f t="shared" si="26"/>
        <v>1.49</v>
      </c>
      <c r="K48" s="30">
        <f t="shared" si="26"/>
        <v>0</v>
      </c>
      <c r="L48" s="30">
        <f t="shared" si="26"/>
        <v>0</v>
      </c>
      <c r="M48" s="30">
        <f t="shared" si="26"/>
        <v>0</v>
      </c>
      <c r="N48" s="31">
        <f t="shared" si="26"/>
        <v>16</v>
      </c>
      <c r="O48" s="30">
        <f t="shared" si="26"/>
        <v>0</v>
      </c>
      <c r="P48" s="30">
        <f t="shared" si="26"/>
        <v>0</v>
      </c>
      <c r="Q48" s="30">
        <f t="shared" si="26"/>
        <v>0</v>
      </c>
      <c r="R48" s="30">
        <f t="shared" si="26"/>
        <v>0</v>
      </c>
      <c r="S48" s="31">
        <f t="shared" si="26"/>
        <v>0</v>
      </c>
      <c r="T48" s="30">
        <f t="shared" si="26"/>
        <v>0</v>
      </c>
      <c r="U48" s="30">
        <f t="shared" si="26"/>
        <v>0</v>
      </c>
      <c r="V48" s="30">
        <f t="shared" si="26"/>
        <v>0</v>
      </c>
      <c r="W48" s="30">
        <f t="shared" si="26"/>
        <v>0</v>
      </c>
      <c r="X48" s="31">
        <f t="shared" si="26"/>
        <v>0</v>
      </c>
      <c r="Y48" s="30">
        <f t="shared" si="26"/>
        <v>0</v>
      </c>
      <c r="Z48" s="30">
        <f t="shared" si="26"/>
        <v>0</v>
      </c>
      <c r="AA48" s="30">
        <f t="shared" si="26"/>
        <v>0</v>
      </c>
      <c r="AB48" s="30">
        <f t="shared" si="26"/>
        <v>0</v>
      </c>
      <c r="AC48" s="31">
        <f t="shared" si="26"/>
        <v>0</v>
      </c>
      <c r="AD48" s="30">
        <f t="shared" si="26"/>
        <v>0</v>
      </c>
      <c r="AE48" s="30">
        <f t="shared" si="26"/>
        <v>0</v>
      </c>
      <c r="AF48" s="30">
        <f t="shared" si="26"/>
        <v>0</v>
      </c>
      <c r="AG48" s="30">
        <f t="shared" si="26"/>
        <v>0</v>
      </c>
      <c r="AH48" s="31">
        <f t="shared" si="26"/>
        <v>0</v>
      </c>
      <c r="AI48" s="30">
        <f t="shared" si="26"/>
        <v>1.49</v>
      </c>
      <c r="AJ48" s="30">
        <f t="shared" si="26"/>
        <v>0</v>
      </c>
      <c r="AK48" s="30">
        <f t="shared" si="26"/>
        <v>0</v>
      </c>
      <c r="AL48" s="30">
        <f t="shared" si="26"/>
        <v>0</v>
      </c>
      <c r="AM48" s="31">
        <f t="shared" si="26"/>
        <v>31</v>
      </c>
      <c r="AN48" s="1"/>
      <c r="AO48" s="1"/>
      <c r="AP48" s="1"/>
      <c r="AQ48" s="1"/>
    </row>
    <row r="49" spans="1:39" ht="66.75">
      <c r="A49" s="41" t="s">
        <v>97</v>
      </c>
      <c r="B49" s="71" t="s">
        <v>160</v>
      </c>
      <c r="C49" s="72" t="s">
        <v>146</v>
      </c>
      <c r="D49" s="43" t="s">
        <v>141</v>
      </c>
      <c r="E49" s="44">
        <v>0</v>
      </c>
      <c r="F49" s="44">
        <v>0</v>
      </c>
      <c r="G49" s="44">
        <v>0</v>
      </c>
      <c r="H49" s="44">
        <v>0</v>
      </c>
      <c r="I49" s="45">
        <v>0</v>
      </c>
      <c r="J49" s="44">
        <v>1.49</v>
      </c>
      <c r="K49" s="44">
        <v>0</v>
      </c>
      <c r="L49" s="44">
        <v>0</v>
      </c>
      <c r="M49" s="44">
        <v>0</v>
      </c>
      <c r="N49" s="45">
        <v>0</v>
      </c>
      <c r="O49" s="44">
        <v>0</v>
      </c>
      <c r="P49" s="44">
        <v>0</v>
      </c>
      <c r="Q49" s="44">
        <v>0</v>
      </c>
      <c r="R49" s="44">
        <v>0</v>
      </c>
      <c r="S49" s="45">
        <v>0</v>
      </c>
      <c r="T49" s="44">
        <v>0</v>
      </c>
      <c r="U49" s="44">
        <v>0</v>
      </c>
      <c r="V49" s="44">
        <v>0</v>
      </c>
      <c r="W49" s="44">
        <v>0</v>
      </c>
      <c r="X49" s="45">
        <v>0</v>
      </c>
      <c r="Y49" s="44">
        <v>0</v>
      </c>
      <c r="Z49" s="44">
        <v>0</v>
      </c>
      <c r="AA49" s="44">
        <v>0</v>
      </c>
      <c r="AB49" s="44">
        <v>0</v>
      </c>
      <c r="AC49" s="45">
        <v>0</v>
      </c>
      <c r="AD49" s="44">
        <v>0</v>
      </c>
      <c r="AE49" s="44">
        <v>0</v>
      </c>
      <c r="AF49" s="44">
        <v>0</v>
      </c>
      <c r="AG49" s="44">
        <v>0</v>
      </c>
      <c r="AH49" s="45">
        <v>0</v>
      </c>
      <c r="AI49" s="46">
        <f>E49+J49+O49+T49+Y49+AD49</f>
        <v>1.49</v>
      </c>
      <c r="AJ49" s="46">
        <f aca="true" t="shared" si="27" ref="AJ49:AM53">F49+K49</f>
        <v>0</v>
      </c>
      <c r="AK49" s="46">
        <f t="shared" si="27"/>
        <v>0</v>
      </c>
      <c r="AL49" s="46">
        <f t="shared" si="27"/>
        <v>0</v>
      </c>
      <c r="AM49" s="46">
        <f t="shared" si="27"/>
        <v>0</v>
      </c>
    </row>
    <row r="50" spans="1:39" ht="50.25">
      <c r="A50" s="47" t="s">
        <v>24</v>
      </c>
      <c r="B50" s="71" t="s">
        <v>98</v>
      </c>
      <c r="C50" s="73" t="s">
        <v>137</v>
      </c>
      <c r="D50" s="49" t="s">
        <v>139</v>
      </c>
      <c r="E50" s="44">
        <v>0</v>
      </c>
      <c r="F50" s="44">
        <v>0</v>
      </c>
      <c r="G50" s="44">
        <v>0</v>
      </c>
      <c r="H50" s="44">
        <v>0</v>
      </c>
      <c r="I50" s="45">
        <v>15</v>
      </c>
      <c r="J50" s="44">
        <v>0</v>
      </c>
      <c r="K50" s="44">
        <v>0</v>
      </c>
      <c r="L50" s="44">
        <v>0</v>
      </c>
      <c r="M50" s="44">
        <v>0</v>
      </c>
      <c r="N50" s="45">
        <v>0</v>
      </c>
      <c r="O50" s="44">
        <v>0</v>
      </c>
      <c r="P50" s="44">
        <v>0</v>
      </c>
      <c r="Q50" s="44">
        <v>0</v>
      </c>
      <c r="R50" s="44">
        <v>0</v>
      </c>
      <c r="S50" s="45">
        <v>0</v>
      </c>
      <c r="T50" s="44">
        <v>0</v>
      </c>
      <c r="U50" s="44">
        <v>0</v>
      </c>
      <c r="V50" s="44">
        <v>0</v>
      </c>
      <c r="W50" s="44">
        <v>0</v>
      </c>
      <c r="X50" s="45">
        <v>0</v>
      </c>
      <c r="Y50" s="44">
        <v>0</v>
      </c>
      <c r="Z50" s="44">
        <v>0</v>
      </c>
      <c r="AA50" s="44">
        <v>0</v>
      </c>
      <c r="AB50" s="44">
        <v>0</v>
      </c>
      <c r="AC50" s="45">
        <v>0</v>
      </c>
      <c r="AD50" s="44">
        <v>0</v>
      </c>
      <c r="AE50" s="44">
        <v>0</v>
      </c>
      <c r="AF50" s="44">
        <v>0</v>
      </c>
      <c r="AG50" s="44">
        <v>0</v>
      </c>
      <c r="AH50" s="45">
        <v>0</v>
      </c>
      <c r="AI50" s="46">
        <f aca="true" t="shared" si="28" ref="AI50:AI56">E50+J50+O50+T50+Y50+AD50</f>
        <v>0</v>
      </c>
      <c r="AJ50" s="46">
        <f t="shared" si="27"/>
        <v>0</v>
      </c>
      <c r="AK50" s="46">
        <f t="shared" si="27"/>
        <v>0</v>
      </c>
      <c r="AL50" s="46">
        <f t="shared" si="27"/>
        <v>0</v>
      </c>
      <c r="AM50" s="46">
        <f t="shared" si="27"/>
        <v>15</v>
      </c>
    </row>
    <row r="51" spans="1:39" ht="50.25">
      <c r="A51" s="41" t="s">
        <v>97</v>
      </c>
      <c r="B51" s="42" t="s">
        <v>154</v>
      </c>
      <c r="C51" s="74" t="s">
        <v>155</v>
      </c>
      <c r="D51" s="49" t="s">
        <v>139</v>
      </c>
      <c r="E51" s="44">
        <v>0</v>
      </c>
      <c r="F51" s="44">
        <v>0</v>
      </c>
      <c r="G51" s="44">
        <v>0</v>
      </c>
      <c r="H51" s="44">
        <v>0</v>
      </c>
      <c r="I51" s="45">
        <v>0</v>
      </c>
      <c r="J51" s="44">
        <v>0</v>
      </c>
      <c r="K51" s="44">
        <v>0</v>
      </c>
      <c r="L51" s="44">
        <v>0</v>
      </c>
      <c r="M51" s="44">
        <v>0</v>
      </c>
      <c r="N51" s="45">
        <v>16</v>
      </c>
      <c r="O51" s="44">
        <v>0</v>
      </c>
      <c r="P51" s="44">
        <v>0</v>
      </c>
      <c r="Q51" s="44">
        <v>0</v>
      </c>
      <c r="R51" s="44">
        <v>0</v>
      </c>
      <c r="S51" s="45">
        <v>0</v>
      </c>
      <c r="T51" s="44">
        <v>0</v>
      </c>
      <c r="U51" s="44">
        <v>0</v>
      </c>
      <c r="V51" s="44">
        <v>0</v>
      </c>
      <c r="W51" s="44">
        <v>0</v>
      </c>
      <c r="X51" s="45">
        <v>0</v>
      </c>
      <c r="Y51" s="44">
        <v>0</v>
      </c>
      <c r="Z51" s="44">
        <v>0</v>
      </c>
      <c r="AA51" s="44">
        <v>0</v>
      </c>
      <c r="AB51" s="44">
        <v>0</v>
      </c>
      <c r="AC51" s="45">
        <v>0</v>
      </c>
      <c r="AD51" s="44">
        <v>0</v>
      </c>
      <c r="AE51" s="44">
        <v>0</v>
      </c>
      <c r="AF51" s="44">
        <v>0</v>
      </c>
      <c r="AG51" s="44">
        <v>0</v>
      </c>
      <c r="AH51" s="45">
        <v>0</v>
      </c>
      <c r="AI51" s="46">
        <f t="shared" si="28"/>
        <v>0</v>
      </c>
      <c r="AJ51" s="46">
        <f t="shared" si="27"/>
        <v>0</v>
      </c>
      <c r="AK51" s="46">
        <f t="shared" si="27"/>
        <v>0</v>
      </c>
      <c r="AL51" s="46">
        <f t="shared" si="27"/>
        <v>0</v>
      </c>
      <c r="AM51" s="46">
        <f t="shared" si="27"/>
        <v>16</v>
      </c>
    </row>
    <row r="52" spans="1:39" ht="66.75">
      <c r="A52" s="41" t="s">
        <v>97</v>
      </c>
      <c r="B52" s="42" t="s">
        <v>156</v>
      </c>
      <c r="C52" s="74" t="s">
        <v>157</v>
      </c>
      <c r="D52" s="49" t="s">
        <v>161</v>
      </c>
      <c r="E52" s="44">
        <v>0</v>
      </c>
      <c r="F52" s="44">
        <v>0</v>
      </c>
      <c r="G52" s="44">
        <v>0</v>
      </c>
      <c r="H52" s="44">
        <v>0</v>
      </c>
      <c r="I52" s="45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44">
        <v>0</v>
      </c>
      <c r="P52" s="44">
        <v>0</v>
      </c>
      <c r="Q52" s="44">
        <v>0</v>
      </c>
      <c r="R52" s="44">
        <v>0</v>
      </c>
      <c r="S52" s="45">
        <v>0</v>
      </c>
      <c r="T52" s="44">
        <v>1.19</v>
      </c>
      <c r="U52" s="44">
        <v>0</v>
      </c>
      <c r="V52" s="44">
        <v>0</v>
      </c>
      <c r="W52" s="44">
        <v>0</v>
      </c>
      <c r="X52" s="45">
        <v>0</v>
      </c>
      <c r="Y52" s="44">
        <v>0</v>
      </c>
      <c r="Z52" s="44">
        <v>0</v>
      </c>
      <c r="AA52" s="44">
        <v>0</v>
      </c>
      <c r="AB52" s="44">
        <v>0</v>
      </c>
      <c r="AC52" s="45">
        <v>0</v>
      </c>
      <c r="AD52" s="44">
        <v>0</v>
      </c>
      <c r="AE52" s="44">
        <v>0</v>
      </c>
      <c r="AF52" s="44">
        <v>0</v>
      </c>
      <c r="AG52" s="44">
        <v>0</v>
      </c>
      <c r="AH52" s="45">
        <v>0</v>
      </c>
      <c r="AI52" s="46">
        <f t="shared" si="28"/>
        <v>1.19</v>
      </c>
      <c r="AJ52" s="46">
        <f t="shared" si="27"/>
        <v>0</v>
      </c>
      <c r="AK52" s="46">
        <f t="shared" si="27"/>
        <v>0</v>
      </c>
      <c r="AL52" s="46">
        <f t="shared" si="27"/>
        <v>0</v>
      </c>
      <c r="AM52" s="46">
        <f t="shared" si="27"/>
        <v>0</v>
      </c>
    </row>
    <row r="53" spans="1:39" ht="50.25">
      <c r="A53" s="41" t="s">
        <v>97</v>
      </c>
      <c r="B53" s="42" t="s">
        <v>158</v>
      </c>
      <c r="C53" s="50" t="s">
        <v>159</v>
      </c>
      <c r="D53" s="49" t="s">
        <v>140</v>
      </c>
      <c r="E53" s="44">
        <v>0</v>
      </c>
      <c r="F53" s="44">
        <v>0</v>
      </c>
      <c r="G53" s="44">
        <v>0</v>
      </c>
      <c r="H53" s="44">
        <v>0</v>
      </c>
      <c r="I53" s="45">
        <v>0</v>
      </c>
      <c r="J53" s="44">
        <v>0</v>
      </c>
      <c r="K53" s="44">
        <v>0</v>
      </c>
      <c r="L53" s="44">
        <v>0</v>
      </c>
      <c r="M53" s="44">
        <v>0</v>
      </c>
      <c r="N53" s="45">
        <v>0</v>
      </c>
      <c r="O53" s="44">
        <v>0</v>
      </c>
      <c r="P53" s="44">
        <v>0</v>
      </c>
      <c r="Q53" s="44">
        <v>0</v>
      </c>
      <c r="R53" s="44">
        <v>0</v>
      </c>
      <c r="S53" s="45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  <c r="Y53" s="44">
        <v>0</v>
      </c>
      <c r="Z53" s="44">
        <v>0</v>
      </c>
      <c r="AA53" s="44">
        <v>0</v>
      </c>
      <c r="AB53" s="44">
        <v>0</v>
      </c>
      <c r="AC53" s="45">
        <v>0</v>
      </c>
      <c r="AD53" s="44">
        <v>0.25</v>
      </c>
      <c r="AE53" s="44">
        <v>0</v>
      </c>
      <c r="AF53" s="44">
        <v>0</v>
      </c>
      <c r="AG53" s="44">
        <v>0</v>
      </c>
      <c r="AH53" s="45">
        <v>0</v>
      </c>
      <c r="AI53" s="46">
        <f t="shared" si="28"/>
        <v>0.25</v>
      </c>
      <c r="AJ53" s="46">
        <f t="shared" si="27"/>
        <v>0</v>
      </c>
      <c r="AK53" s="46">
        <f t="shared" si="27"/>
        <v>0</v>
      </c>
      <c r="AL53" s="46">
        <f t="shared" si="27"/>
        <v>0</v>
      </c>
      <c r="AM53" s="46">
        <f t="shared" si="27"/>
        <v>0</v>
      </c>
    </row>
    <row r="54" spans="1:43" s="7" customFormat="1" ht="66.75">
      <c r="A54" s="51" t="s">
        <v>51</v>
      </c>
      <c r="B54" s="52" t="s">
        <v>46</v>
      </c>
      <c r="C54" s="35" t="s">
        <v>66</v>
      </c>
      <c r="D54" s="29" t="s">
        <v>134</v>
      </c>
      <c r="E54" s="30">
        <f aca="true" t="shared" si="29" ref="E54:AM54">SUM(E55:E56)</f>
        <v>0</v>
      </c>
      <c r="F54" s="30">
        <f t="shared" si="29"/>
        <v>0</v>
      </c>
      <c r="G54" s="30">
        <f t="shared" si="29"/>
        <v>0</v>
      </c>
      <c r="H54" s="30">
        <f t="shared" si="29"/>
        <v>0</v>
      </c>
      <c r="I54" s="31">
        <f t="shared" si="29"/>
        <v>0</v>
      </c>
      <c r="J54" s="30">
        <f t="shared" si="29"/>
        <v>0.8</v>
      </c>
      <c r="K54" s="30">
        <f t="shared" si="29"/>
        <v>0</v>
      </c>
      <c r="L54" s="30">
        <f t="shared" si="29"/>
        <v>0</v>
      </c>
      <c r="M54" s="30">
        <f t="shared" si="29"/>
        <v>0</v>
      </c>
      <c r="N54" s="31">
        <f t="shared" si="29"/>
        <v>0</v>
      </c>
      <c r="O54" s="30">
        <f t="shared" si="29"/>
        <v>0</v>
      </c>
      <c r="P54" s="30">
        <f t="shared" si="29"/>
        <v>0</v>
      </c>
      <c r="Q54" s="30">
        <f t="shared" si="29"/>
        <v>0</v>
      </c>
      <c r="R54" s="30">
        <f t="shared" si="29"/>
        <v>0</v>
      </c>
      <c r="S54" s="31">
        <f t="shared" si="29"/>
        <v>0</v>
      </c>
      <c r="T54" s="30">
        <f t="shared" si="29"/>
        <v>0</v>
      </c>
      <c r="U54" s="30">
        <f t="shared" si="29"/>
        <v>0</v>
      </c>
      <c r="V54" s="30">
        <f t="shared" si="29"/>
        <v>0</v>
      </c>
      <c r="W54" s="30">
        <f t="shared" si="29"/>
        <v>0</v>
      </c>
      <c r="X54" s="31">
        <f t="shared" si="29"/>
        <v>0</v>
      </c>
      <c r="Y54" s="30">
        <f t="shared" si="29"/>
        <v>0.8</v>
      </c>
      <c r="Z54" s="30">
        <f t="shared" si="29"/>
        <v>0</v>
      </c>
      <c r="AA54" s="30">
        <f t="shared" si="29"/>
        <v>0</v>
      </c>
      <c r="AB54" s="30">
        <f t="shared" si="29"/>
        <v>0</v>
      </c>
      <c r="AC54" s="31">
        <f t="shared" si="29"/>
        <v>0</v>
      </c>
      <c r="AD54" s="30">
        <f t="shared" si="29"/>
        <v>0</v>
      </c>
      <c r="AE54" s="30">
        <f t="shared" si="29"/>
        <v>0</v>
      </c>
      <c r="AF54" s="30">
        <f t="shared" si="29"/>
        <v>0</v>
      </c>
      <c r="AG54" s="30">
        <f t="shared" si="29"/>
        <v>0</v>
      </c>
      <c r="AH54" s="31">
        <f t="shared" si="29"/>
        <v>0</v>
      </c>
      <c r="AI54" s="30">
        <f t="shared" si="29"/>
        <v>1.6</v>
      </c>
      <c r="AJ54" s="30">
        <f t="shared" si="29"/>
        <v>0</v>
      </c>
      <c r="AK54" s="30">
        <f t="shared" si="29"/>
        <v>0</v>
      </c>
      <c r="AL54" s="30">
        <f t="shared" si="29"/>
        <v>0</v>
      </c>
      <c r="AM54" s="31">
        <f t="shared" si="29"/>
        <v>0</v>
      </c>
      <c r="AN54" s="1"/>
      <c r="AO54" s="1"/>
      <c r="AP54" s="1"/>
      <c r="AQ54" s="1"/>
    </row>
    <row r="55" spans="1:39" ht="100.5">
      <c r="A55" s="41" t="s">
        <v>51</v>
      </c>
      <c r="B55" s="42" t="s">
        <v>162</v>
      </c>
      <c r="C55" s="75" t="s">
        <v>163</v>
      </c>
      <c r="D55" s="49" t="s">
        <v>166</v>
      </c>
      <c r="E55" s="44">
        <v>0</v>
      </c>
      <c r="F55" s="44">
        <v>0</v>
      </c>
      <c r="G55" s="44">
        <v>0</v>
      </c>
      <c r="H55" s="44">
        <v>0</v>
      </c>
      <c r="I55" s="45">
        <v>0</v>
      </c>
      <c r="J55" s="44">
        <v>0.8</v>
      </c>
      <c r="K55" s="44">
        <v>0</v>
      </c>
      <c r="L55" s="44">
        <v>0</v>
      </c>
      <c r="M55" s="44">
        <v>0</v>
      </c>
      <c r="N55" s="45">
        <v>0</v>
      </c>
      <c r="O55" s="44">
        <v>0</v>
      </c>
      <c r="P55" s="44">
        <v>0</v>
      </c>
      <c r="Q55" s="44">
        <v>0</v>
      </c>
      <c r="R55" s="44">
        <v>0</v>
      </c>
      <c r="S55" s="45">
        <v>0</v>
      </c>
      <c r="T55" s="44">
        <v>0</v>
      </c>
      <c r="U55" s="44">
        <v>0</v>
      </c>
      <c r="V55" s="44">
        <v>0</v>
      </c>
      <c r="W55" s="44">
        <v>0</v>
      </c>
      <c r="X55" s="45">
        <v>0</v>
      </c>
      <c r="Y55" s="44">
        <v>0</v>
      </c>
      <c r="Z55" s="44">
        <v>0</v>
      </c>
      <c r="AA55" s="44">
        <v>0</v>
      </c>
      <c r="AB55" s="44">
        <v>0</v>
      </c>
      <c r="AC55" s="45">
        <v>0</v>
      </c>
      <c r="AD55" s="44">
        <v>0</v>
      </c>
      <c r="AE55" s="44">
        <v>0</v>
      </c>
      <c r="AF55" s="44">
        <v>0</v>
      </c>
      <c r="AG55" s="44">
        <v>0</v>
      </c>
      <c r="AH55" s="45">
        <v>0</v>
      </c>
      <c r="AI55" s="46">
        <f t="shared" si="28"/>
        <v>0.8</v>
      </c>
      <c r="AJ55" s="46">
        <f aca="true" t="shared" si="30" ref="AJ55:AM56">F55+K55</f>
        <v>0</v>
      </c>
      <c r="AK55" s="46">
        <f t="shared" si="30"/>
        <v>0</v>
      </c>
      <c r="AL55" s="46">
        <f t="shared" si="30"/>
        <v>0</v>
      </c>
      <c r="AM55" s="46">
        <f t="shared" si="30"/>
        <v>0</v>
      </c>
    </row>
    <row r="56" spans="1:39" ht="84">
      <c r="A56" s="41" t="s">
        <v>51</v>
      </c>
      <c r="B56" s="42" t="s">
        <v>164</v>
      </c>
      <c r="C56" s="48" t="s">
        <v>165</v>
      </c>
      <c r="D56" s="49" t="s">
        <v>166</v>
      </c>
      <c r="E56" s="44">
        <v>0</v>
      </c>
      <c r="F56" s="44">
        <v>0</v>
      </c>
      <c r="G56" s="44">
        <v>0</v>
      </c>
      <c r="H56" s="44">
        <v>0</v>
      </c>
      <c r="I56" s="45">
        <v>0</v>
      </c>
      <c r="J56" s="44">
        <v>0</v>
      </c>
      <c r="K56" s="44">
        <v>0</v>
      </c>
      <c r="L56" s="44">
        <v>0</v>
      </c>
      <c r="M56" s="44">
        <v>0</v>
      </c>
      <c r="N56" s="45">
        <v>0</v>
      </c>
      <c r="O56" s="44">
        <v>0</v>
      </c>
      <c r="P56" s="44">
        <v>0</v>
      </c>
      <c r="Q56" s="44">
        <v>0</v>
      </c>
      <c r="R56" s="44">
        <v>0</v>
      </c>
      <c r="S56" s="45">
        <v>0</v>
      </c>
      <c r="T56" s="44">
        <v>0</v>
      </c>
      <c r="U56" s="44">
        <v>0</v>
      </c>
      <c r="V56" s="44">
        <v>0</v>
      </c>
      <c r="W56" s="44">
        <v>0</v>
      </c>
      <c r="X56" s="45">
        <v>0</v>
      </c>
      <c r="Y56" s="44">
        <v>0.8</v>
      </c>
      <c r="Z56" s="44">
        <v>0</v>
      </c>
      <c r="AA56" s="44">
        <v>0</v>
      </c>
      <c r="AB56" s="44">
        <v>0</v>
      </c>
      <c r="AC56" s="45">
        <v>0</v>
      </c>
      <c r="AD56" s="44">
        <v>0</v>
      </c>
      <c r="AE56" s="44">
        <v>0</v>
      </c>
      <c r="AF56" s="44">
        <v>0</v>
      </c>
      <c r="AG56" s="44">
        <v>0</v>
      </c>
      <c r="AH56" s="45">
        <v>0</v>
      </c>
      <c r="AI56" s="46">
        <f t="shared" si="28"/>
        <v>0.8</v>
      </c>
      <c r="AJ56" s="46">
        <f t="shared" si="30"/>
        <v>0</v>
      </c>
      <c r="AK56" s="46">
        <f t="shared" si="30"/>
        <v>0</v>
      </c>
      <c r="AL56" s="46">
        <f t="shared" si="30"/>
        <v>0</v>
      </c>
      <c r="AM56" s="46">
        <f t="shared" si="30"/>
        <v>0</v>
      </c>
    </row>
    <row r="57" spans="1:43" s="7" customFormat="1" ht="50.25">
      <c r="A57" s="51" t="s">
        <v>52</v>
      </c>
      <c r="B57" s="52" t="s">
        <v>39</v>
      </c>
      <c r="C57" s="35" t="s">
        <v>66</v>
      </c>
      <c r="D57" s="29" t="s">
        <v>134</v>
      </c>
      <c r="E57" s="30">
        <f aca="true" t="shared" si="31" ref="E57:N57">E58+E77</f>
        <v>0</v>
      </c>
      <c r="F57" s="30">
        <f t="shared" si="31"/>
        <v>0</v>
      </c>
      <c r="G57" s="30">
        <f t="shared" si="31"/>
        <v>0</v>
      </c>
      <c r="H57" s="30">
        <f t="shared" si="31"/>
        <v>0</v>
      </c>
      <c r="I57" s="31">
        <f t="shared" si="31"/>
        <v>0</v>
      </c>
      <c r="J57" s="30">
        <f t="shared" si="31"/>
        <v>4.5</v>
      </c>
      <c r="K57" s="30">
        <f t="shared" si="31"/>
        <v>0</v>
      </c>
      <c r="L57" s="30">
        <f t="shared" si="31"/>
        <v>15.045</v>
      </c>
      <c r="M57" s="30">
        <f t="shared" si="31"/>
        <v>0</v>
      </c>
      <c r="N57" s="31">
        <f t="shared" si="31"/>
        <v>0</v>
      </c>
      <c r="O57" s="30">
        <f aca="true" t="shared" si="32" ref="O57:AH57">O58+O77</f>
        <v>0</v>
      </c>
      <c r="P57" s="30">
        <f t="shared" si="32"/>
        <v>0</v>
      </c>
      <c r="Q57" s="30">
        <f t="shared" si="32"/>
        <v>5.44</v>
      </c>
      <c r="R57" s="30">
        <f t="shared" si="32"/>
        <v>0</v>
      </c>
      <c r="S57" s="31">
        <f t="shared" si="32"/>
        <v>0</v>
      </c>
      <c r="T57" s="30">
        <f t="shared" si="32"/>
        <v>0</v>
      </c>
      <c r="U57" s="30">
        <f t="shared" si="32"/>
        <v>0</v>
      </c>
      <c r="V57" s="30">
        <f t="shared" si="32"/>
        <v>5.199999999999999</v>
      </c>
      <c r="W57" s="30">
        <f t="shared" si="32"/>
        <v>0</v>
      </c>
      <c r="X57" s="31">
        <f t="shared" si="32"/>
        <v>0</v>
      </c>
      <c r="Y57" s="30">
        <f t="shared" si="32"/>
        <v>0</v>
      </c>
      <c r="Z57" s="30">
        <f t="shared" si="32"/>
        <v>0</v>
      </c>
      <c r="AA57" s="30">
        <f t="shared" si="32"/>
        <v>4.219</v>
      </c>
      <c r="AB57" s="30">
        <f t="shared" si="32"/>
        <v>0</v>
      </c>
      <c r="AC57" s="31">
        <f t="shared" si="32"/>
        <v>0</v>
      </c>
      <c r="AD57" s="30">
        <f t="shared" si="32"/>
        <v>0</v>
      </c>
      <c r="AE57" s="30">
        <f t="shared" si="32"/>
        <v>0</v>
      </c>
      <c r="AF57" s="30">
        <f t="shared" si="32"/>
        <v>14.7</v>
      </c>
      <c r="AG57" s="30">
        <f t="shared" si="32"/>
        <v>0</v>
      </c>
      <c r="AH57" s="31">
        <f t="shared" si="32"/>
        <v>0</v>
      </c>
      <c r="AI57" s="30">
        <v>0</v>
      </c>
      <c r="AJ57" s="30">
        <v>0</v>
      </c>
      <c r="AK57" s="30">
        <f>AK58</f>
        <v>44.604000000000006</v>
      </c>
      <c r="AL57" s="30">
        <v>0</v>
      </c>
      <c r="AM57" s="31">
        <v>0</v>
      </c>
      <c r="AN57" s="1"/>
      <c r="AO57" s="1"/>
      <c r="AP57" s="1"/>
      <c r="AQ57" s="1"/>
    </row>
    <row r="58" spans="1:39" s="2" customFormat="1" ht="33">
      <c r="A58" s="51" t="s">
        <v>53</v>
      </c>
      <c r="B58" s="54" t="s">
        <v>40</v>
      </c>
      <c r="C58" s="54" t="s">
        <v>66</v>
      </c>
      <c r="D58" s="29" t="s">
        <v>134</v>
      </c>
      <c r="E58" s="30">
        <f aca="true" t="shared" si="33" ref="E58:AM58">SUM(E59:E76)</f>
        <v>0</v>
      </c>
      <c r="F58" s="30">
        <f t="shared" si="33"/>
        <v>0</v>
      </c>
      <c r="G58" s="30">
        <f t="shared" si="33"/>
        <v>0</v>
      </c>
      <c r="H58" s="30">
        <f t="shared" si="33"/>
        <v>0</v>
      </c>
      <c r="I58" s="31">
        <f t="shared" si="33"/>
        <v>0</v>
      </c>
      <c r="J58" s="30">
        <f t="shared" si="33"/>
        <v>4.5</v>
      </c>
      <c r="K58" s="30">
        <f t="shared" si="33"/>
        <v>0</v>
      </c>
      <c r="L58" s="30">
        <f t="shared" si="33"/>
        <v>15.045</v>
      </c>
      <c r="M58" s="30">
        <f t="shared" si="33"/>
        <v>0</v>
      </c>
      <c r="N58" s="31">
        <f t="shared" si="33"/>
        <v>0</v>
      </c>
      <c r="O58" s="30">
        <f t="shared" si="33"/>
        <v>0</v>
      </c>
      <c r="P58" s="30">
        <f t="shared" si="33"/>
        <v>0</v>
      </c>
      <c r="Q58" s="30">
        <f t="shared" si="33"/>
        <v>5.44</v>
      </c>
      <c r="R58" s="30">
        <f t="shared" si="33"/>
        <v>0</v>
      </c>
      <c r="S58" s="31">
        <f t="shared" si="33"/>
        <v>0</v>
      </c>
      <c r="T58" s="30">
        <f t="shared" si="33"/>
        <v>0</v>
      </c>
      <c r="U58" s="30">
        <f t="shared" si="33"/>
        <v>0</v>
      </c>
      <c r="V58" s="30">
        <f t="shared" si="33"/>
        <v>5.199999999999999</v>
      </c>
      <c r="W58" s="30">
        <f t="shared" si="33"/>
        <v>0</v>
      </c>
      <c r="X58" s="31">
        <f t="shared" si="33"/>
        <v>0</v>
      </c>
      <c r="Y58" s="30">
        <f t="shared" si="33"/>
        <v>0</v>
      </c>
      <c r="Z58" s="30">
        <f t="shared" si="33"/>
        <v>0</v>
      </c>
      <c r="AA58" s="30">
        <f t="shared" si="33"/>
        <v>4.219</v>
      </c>
      <c r="AB58" s="30">
        <f t="shared" si="33"/>
        <v>0</v>
      </c>
      <c r="AC58" s="31">
        <f t="shared" si="33"/>
        <v>0</v>
      </c>
      <c r="AD58" s="30">
        <f t="shared" si="33"/>
        <v>0</v>
      </c>
      <c r="AE58" s="30">
        <f t="shared" si="33"/>
        <v>0</v>
      </c>
      <c r="AF58" s="30">
        <f t="shared" si="33"/>
        <v>14.7</v>
      </c>
      <c r="AG58" s="30">
        <f t="shared" si="33"/>
        <v>0</v>
      </c>
      <c r="AH58" s="31">
        <f t="shared" si="33"/>
        <v>0</v>
      </c>
      <c r="AI58" s="30">
        <f t="shared" si="33"/>
        <v>4.5</v>
      </c>
      <c r="AJ58" s="30">
        <f t="shared" si="33"/>
        <v>0</v>
      </c>
      <c r="AK58" s="30">
        <f t="shared" si="33"/>
        <v>44.604000000000006</v>
      </c>
      <c r="AL58" s="30">
        <f t="shared" si="33"/>
        <v>0</v>
      </c>
      <c r="AM58" s="31">
        <f t="shared" si="33"/>
        <v>0</v>
      </c>
    </row>
    <row r="59" spans="1:39" ht="66.75">
      <c r="A59" s="41" t="s">
        <v>53</v>
      </c>
      <c r="B59" s="42" t="s">
        <v>143</v>
      </c>
      <c r="C59" s="50" t="s">
        <v>148</v>
      </c>
      <c r="D59" s="55" t="s">
        <v>142</v>
      </c>
      <c r="E59" s="44">
        <v>0</v>
      </c>
      <c r="F59" s="44">
        <v>0</v>
      </c>
      <c r="G59" s="44">
        <v>0</v>
      </c>
      <c r="H59" s="44">
        <v>0</v>
      </c>
      <c r="I59" s="45">
        <v>0</v>
      </c>
      <c r="J59" s="44">
        <v>0</v>
      </c>
      <c r="K59" s="44">
        <v>0</v>
      </c>
      <c r="L59" s="44">
        <v>0</v>
      </c>
      <c r="M59" s="44">
        <v>0</v>
      </c>
      <c r="N59" s="45">
        <v>0</v>
      </c>
      <c r="O59" s="44">
        <v>0</v>
      </c>
      <c r="P59" s="44">
        <v>0</v>
      </c>
      <c r="Q59" s="44">
        <v>0</v>
      </c>
      <c r="R59" s="44">
        <v>0</v>
      </c>
      <c r="S59" s="45">
        <v>0</v>
      </c>
      <c r="T59" s="44">
        <v>0</v>
      </c>
      <c r="U59" s="44">
        <v>0</v>
      </c>
      <c r="V59" s="44">
        <v>0</v>
      </c>
      <c r="W59" s="44">
        <v>0</v>
      </c>
      <c r="X59" s="45">
        <v>0</v>
      </c>
      <c r="Y59" s="44">
        <v>0</v>
      </c>
      <c r="Z59" s="44">
        <v>0</v>
      </c>
      <c r="AA59" s="44">
        <v>0</v>
      </c>
      <c r="AB59" s="44">
        <v>0</v>
      </c>
      <c r="AC59" s="45">
        <v>0</v>
      </c>
      <c r="AD59" s="44">
        <v>0</v>
      </c>
      <c r="AE59" s="44">
        <v>0</v>
      </c>
      <c r="AF59" s="44">
        <v>2</v>
      </c>
      <c r="AG59" s="44">
        <v>0</v>
      </c>
      <c r="AH59" s="45">
        <v>0</v>
      </c>
      <c r="AI59" s="46">
        <f aca="true" t="shared" si="34" ref="AI59:AI76">E59+J59+O59+T59+Y59+AD59</f>
        <v>0</v>
      </c>
      <c r="AJ59" s="46">
        <f>F59+K59+P59+U59+Z59+AE59</f>
        <v>0</v>
      </c>
      <c r="AK59" s="46">
        <f>G59+L59+Q59+V59+AA59+AF59</f>
        <v>2</v>
      </c>
      <c r="AL59" s="46">
        <f>H59+M59+R59+W59+AB59+AG59</f>
        <v>0</v>
      </c>
      <c r="AM59" s="46">
        <f>I59+N59</f>
        <v>0</v>
      </c>
    </row>
    <row r="60" spans="1:39" ht="84">
      <c r="A60" s="41" t="s">
        <v>53</v>
      </c>
      <c r="B60" s="42" t="s">
        <v>167</v>
      </c>
      <c r="C60" s="50" t="s">
        <v>168</v>
      </c>
      <c r="D60" s="55" t="s">
        <v>214</v>
      </c>
      <c r="E60" s="44">
        <v>0</v>
      </c>
      <c r="F60" s="44">
        <v>0</v>
      </c>
      <c r="G60" s="44">
        <v>0</v>
      </c>
      <c r="H60" s="44">
        <v>0</v>
      </c>
      <c r="I60" s="45">
        <v>0</v>
      </c>
      <c r="J60" s="44">
        <v>0</v>
      </c>
      <c r="K60" s="44">
        <v>0</v>
      </c>
      <c r="L60" s="44">
        <v>0.8</v>
      </c>
      <c r="M60" s="44">
        <v>0</v>
      </c>
      <c r="N60" s="45">
        <v>0</v>
      </c>
      <c r="O60" s="44">
        <v>0</v>
      </c>
      <c r="P60" s="44">
        <v>0</v>
      </c>
      <c r="Q60" s="44">
        <v>0</v>
      </c>
      <c r="R60" s="44">
        <v>0</v>
      </c>
      <c r="S60" s="45">
        <v>0</v>
      </c>
      <c r="T60" s="44">
        <v>0</v>
      </c>
      <c r="U60" s="44">
        <v>0</v>
      </c>
      <c r="V60" s="44">
        <v>0</v>
      </c>
      <c r="W60" s="44">
        <v>0</v>
      </c>
      <c r="X60" s="45">
        <v>0</v>
      </c>
      <c r="Y60" s="44">
        <v>0</v>
      </c>
      <c r="Z60" s="44">
        <v>0</v>
      </c>
      <c r="AA60" s="44">
        <v>0</v>
      </c>
      <c r="AB60" s="44">
        <v>0</v>
      </c>
      <c r="AC60" s="45">
        <v>0</v>
      </c>
      <c r="AD60" s="44">
        <v>0</v>
      </c>
      <c r="AE60" s="44">
        <v>0</v>
      </c>
      <c r="AF60" s="44">
        <v>0</v>
      </c>
      <c r="AG60" s="44">
        <v>0</v>
      </c>
      <c r="AH60" s="45">
        <v>0</v>
      </c>
      <c r="AI60" s="46">
        <f t="shared" si="34"/>
        <v>0</v>
      </c>
      <c r="AJ60" s="46">
        <f aca="true" t="shared" si="35" ref="AJ60:AJ76">F60+K60+P60+U60+Z60+AE60</f>
        <v>0</v>
      </c>
      <c r="AK60" s="46">
        <f aca="true" t="shared" si="36" ref="AK60:AK76">G60+L60+Q60+V60+AA60+AF60</f>
        <v>0.8</v>
      </c>
      <c r="AL60" s="46">
        <f aca="true" t="shared" si="37" ref="AL60:AL76">H60+M60+R60+W60+AB60+AG60</f>
        <v>0</v>
      </c>
      <c r="AM60" s="46">
        <f aca="true" t="shared" si="38" ref="AM60:AM67">I60+N60</f>
        <v>0</v>
      </c>
    </row>
    <row r="61" spans="1:39" ht="66.75">
      <c r="A61" s="41" t="s">
        <v>53</v>
      </c>
      <c r="B61" s="42" t="s">
        <v>169</v>
      </c>
      <c r="C61" s="50" t="s">
        <v>170</v>
      </c>
      <c r="D61" s="55" t="s">
        <v>215</v>
      </c>
      <c r="E61" s="44">
        <v>0</v>
      </c>
      <c r="F61" s="44">
        <v>0</v>
      </c>
      <c r="G61" s="44">
        <v>0</v>
      </c>
      <c r="H61" s="44">
        <v>0</v>
      </c>
      <c r="I61" s="45">
        <v>0</v>
      </c>
      <c r="J61" s="44">
        <v>0</v>
      </c>
      <c r="K61" s="44">
        <v>0</v>
      </c>
      <c r="L61" s="44">
        <v>0.3</v>
      </c>
      <c r="M61" s="44">
        <v>0</v>
      </c>
      <c r="N61" s="45">
        <v>0</v>
      </c>
      <c r="O61" s="44">
        <v>0</v>
      </c>
      <c r="P61" s="44">
        <v>0</v>
      </c>
      <c r="Q61" s="44">
        <v>0</v>
      </c>
      <c r="R61" s="44">
        <v>0</v>
      </c>
      <c r="S61" s="45">
        <v>0</v>
      </c>
      <c r="T61" s="44">
        <v>0</v>
      </c>
      <c r="U61" s="44">
        <v>0</v>
      </c>
      <c r="V61" s="44">
        <v>0</v>
      </c>
      <c r="W61" s="44">
        <v>0</v>
      </c>
      <c r="X61" s="45">
        <v>0</v>
      </c>
      <c r="Y61" s="44">
        <v>0</v>
      </c>
      <c r="Z61" s="44">
        <v>0</v>
      </c>
      <c r="AA61" s="44">
        <v>0</v>
      </c>
      <c r="AB61" s="44">
        <v>0</v>
      </c>
      <c r="AC61" s="45">
        <v>0</v>
      </c>
      <c r="AD61" s="44">
        <v>0</v>
      </c>
      <c r="AE61" s="44">
        <v>0</v>
      </c>
      <c r="AF61" s="44">
        <v>0</v>
      </c>
      <c r="AG61" s="44">
        <v>0</v>
      </c>
      <c r="AH61" s="45">
        <v>0</v>
      </c>
      <c r="AI61" s="46">
        <f t="shared" si="34"/>
        <v>0</v>
      </c>
      <c r="AJ61" s="46">
        <f t="shared" si="35"/>
        <v>0</v>
      </c>
      <c r="AK61" s="46">
        <f t="shared" si="36"/>
        <v>0.3</v>
      </c>
      <c r="AL61" s="46">
        <f t="shared" si="37"/>
        <v>0</v>
      </c>
      <c r="AM61" s="46">
        <f t="shared" si="38"/>
        <v>0</v>
      </c>
    </row>
    <row r="62" spans="1:39" ht="84">
      <c r="A62" s="41" t="s">
        <v>53</v>
      </c>
      <c r="B62" s="42" t="s">
        <v>171</v>
      </c>
      <c r="C62" s="50" t="s">
        <v>172</v>
      </c>
      <c r="D62" s="55" t="s">
        <v>216</v>
      </c>
      <c r="E62" s="44">
        <v>0</v>
      </c>
      <c r="F62" s="44">
        <v>0</v>
      </c>
      <c r="G62" s="44">
        <v>0</v>
      </c>
      <c r="H62" s="44">
        <v>0</v>
      </c>
      <c r="I62" s="45">
        <v>0</v>
      </c>
      <c r="J62" s="44">
        <v>0</v>
      </c>
      <c r="K62" s="44">
        <v>0</v>
      </c>
      <c r="L62" s="44">
        <v>0</v>
      </c>
      <c r="M62" s="44">
        <v>0</v>
      </c>
      <c r="N62" s="45">
        <v>0</v>
      </c>
      <c r="O62" s="44">
        <v>0</v>
      </c>
      <c r="P62" s="44">
        <v>0</v>
      </c>
      <c r="Q62" s="44">
        <v>0</v>
      </c>
      <c r="R62" s="44">
        <v>0</v>
      </c>
      <c r="S62" s="45">
        <v>0</v>
      </c>
      <c r="T62" s="44">
        <v>0</v>
      </c>
      <c r="U62" s="44">
        <v>0</v>
      </c>
      <c r="V62" s="44">
        <v>2</v>
      </c>
      <c r="W62" s="44">
        <v>0</v>
      </c>
      <c r="X62" s="45">
        <v>0</v>
      </c>
      <c r="Y62" s="44">
        <v>0</v>
      </c>
      <c r="Z62" s="44">
        <v>0</v>
      </c>
      <c r="AA62" s="44">
        <v>0</v>
      </c>
      <c r="AB62" s="44">
        <v>0</v>
      </c>
      <c r="AC62" s="45">
        <v>0</v>
      </c>
      <c r="AD62" s="44">
        <v>0</v>
      </c>
      <c r="AE62" s="44">
        <v>0</v>
      </c>
      <c r="AF62" s="44">
        <v>0</v>
      </c>
      <c r="AG62" s="44">
        <v>0</v>
      </c>
      <c r="AH62" s="45">
        <v>0</v>
      </c>
      <c r="AI62" s="46">
        <f t="shared" si="34"/>
        <v>0</v>
      </c>
      <c r="AJ62" s="46">
        <f t="shared" si="35"/>
        <v>0</v>
      </c>
      <c r="AK62" s="46">
        <f t="shared" si="36"/>
        <v>2</v>
      </c>
      <c r="AL62" s="46">
        <f t="shared" si="37"/>
        <v>0</v>
      </c>
      <c r="AM62" s="46">
        <f t="shared" si="38"/>
        <v>0</v>
      </c>
    </row>
    <row r="63" spans="1:39" ht="66.75">
      <c r="A63" s="41" t="s">
        <v>53</v>
      </c>
      <c r="B63" s="42" t="s">
        <v>173</v>
      </c>
      <c r="C63" s="48" t="s">
        <v>174</v>
      </c>
      <c r="D63" s="55" t="s">
        <v>136</v>
      </c>
      <c r="E63" s="44">
        <v>0</v>
      </c>
      <c r="F63" s="44">
        <v>0</v>
      </c>
      <c r="G63" s="44">
        <v>0</v>
      </c>
      <c r="H63" s="44">
        <v>0</v>
      </c>
      <c r="I63" s="45">
        <v>0</v>
      </c>
      <c r="J63" s="44">
        <v>0</v>
      </c>
      <c r="K63" s="44">
        <v>0</v>
      </c>
      <c r="L63" s="44">
        <v>5.935</v>
      </c>
      <c r="M63" s="44">
        <v>0</v>
      </c>
      <c r="N63" s="45">
        <v>0</v>
      </c>
      <c r="O63" s="44">
        <v>0</v>
      </c>
      <c r="P63" s="44">
        <v>0</v>
      </c>
      <c r="Q63" s="44">
        <v>0</v>
      </c>
      <c r="R63" s="44">
        <v>0</v>
      </c>
      <c r="S63" s="45">
        <v>0</v>
      </c>
      <c r="T63" s="44">
        <v>0</v>
      </c>
      <c r="U63" s="44">
        <v>0</v>
      </c>
      <c r="V63" s="44">
        <v>0</v>
      </c>
      <c r="W63" s="44">
        <v>0</v>
      </c>
      <c r="X63" s="45">
        <v>0</v>
      </c>
      <c r="Y63" s="44">
        <v>0</v>
      </c>
      <c r="Z63" s="44">
        <v>0</v>
      </c>
      <c r="AA63" s="44">
        <v>0</v>
      </c>
      <c r="AB63" s="44">
        <v>0</v>
      </c>
      <c r="AC63" s="45">
        <v>0</v>
      </c>
      <c r="AD63" s="44">
        <v>0</v>
      </c>
      <c r="AE63" s="44">
        <v>0</v>
      </c>
      <c r="AF63" s="44">
        <v>0</v>
      </c>
      <c r="AG63" s="44">
        <v>0</v>
      </c>
      <c r="AH63" s="45">
        <v>0</v>
      </c>
      <c r="AI63" s="46">
        <f t="shared" si="34"/>
        <v>0</v>
      </c>
      <c r="AJ63" s="46">
        <f t="shared" si="35"/>
        <v>0</v>
      </c>
      <c r="AK63" s="46">
        <f t="shared" si="36"/>
        <v>5.935</v>
      </c>
      <c r="AL63" s="46">
        <f t="shared" si="37"/>
        <v>0</v>
      </c>
      <c r="AM63" s="46">
        <f t="shared" si="38"/>
        <v>0</v>
      </c>
    </row>
    <row r="64" spans="1:39" ht="100.5">
      <c r="A64" s="41" t="s">
        <v>53</v>
      </c>
      <c r="B64" s="42" t="s">
        <v>175</v>
      </c>
      <c r="C64" s="48" t="s">
        <v>176</v>
      </c>
      <c r="D64" s="55" t="s">
        <v>218</v>
      </c>
      <c r="E64" s="44">
        <v>0</v>
      </c>
      <c r="F64" s="44">
        <v>0</v>
      </c>
      <c r="G64" s="44">
        <v>0</v>
      </c>
      <c r="H64" s="44">
        <v>0</v>
      </c>
      <c r="I64" s="45">
        <v>0</v>
      </c>
      <c r="J64" s="44">
        <v>0</v>
      </c>
      <c r="K64" s="44">
        <v>0</v>
      </c>
      <c r="L64" s="44">
        <v>0</v>
      </c>
      <c r="M64" s="44">
        <v>0</v>
      </c>
      <c r="N64" s="45">
        <v>0</v>
      </c>
      <c r="O64" s="44">
        <v>0</v>
      </c>
      <c r="P64" s="44">
        <v>0</v>
      </c>
      <c r="Q64" s="44">
        <v>0</v>
      </c>
      <c r="R64" s="44">
        <v>0</v>
      </c>
      <c r="S64" s="45">
        <v>0</v>
      </c>
      <c r="T64" s="44">
        <v>0</v>
      </c>
      <c r="U64" s="44">
        <v>0</v>
      </c>
      <c r="V64" s="44">
        <v>0.3</v>
      </c>
      <c r="W64" s="44">
        <v>0</v>
      </c>
      <c r="X64" s="45">
        <v>0</v>
      </c>
      <c r="Y64" s="44">
        <v>0</v>
      </c>
      <c r="Z64" s="44">
        <v>0</v>
      </c>
      <c r="AA64" s="44">
        <v>0</v>
      </c>
      <c r="AB64" s="44">
        <v>0</v>
      </c>
      <c r="AC64" s="45">
        <v>0</v>
      </c>
      <c r="AD64" s="44">
        <v>0</v>
      </c>
      <c r="AE64" s="44">
        <v>0</v>
      </c>
      <c r="AF64" s="44">
        <v>0</v>
      </c>
      <c r="AG64" s="44">
        <v>0</v>
      </c>
      <c r="AH64" s="45">
        <v>0</v>
      </c>
      <c r="AI64" s="46">
        <f t="shared" si="34"/>
        <v>0</v>
      </c>
      <c r="AJ64" s="46">
        <f t="shared" si="35"/>
        <v>0</v>
      </c>
      <c r="AK64" s="46">
        <f t="shared" si="36"/>
        <v>0.3</v>
      </c>
      <c r="AL64" s="46">
        <f t="shared" si="37"/>
        <v>0</v>
      </c>
      <c r="AM64" s="46">
        <f t="shared" si="38"/>
        <v>0</v>
      </c>
    </row>
    <row r="65" spans="1:39" ht="100.5">
      <c r="A65" s="41" t="s">
        <v>53</v>
      </c>
      <c r="B65" s="42" t="s">
        <v>177</v>
      </c>
      <c r="C65" s="75" t="s">
        <v>178</v>
      </c>
      <c r="D65" s="55" t="s">
        <v>221</v>
      </c>
      <c r="E65" s="44">
        <v>0</v>
      </c>
      <c r="F65" s="44">
        <v>0</v>
      </c>
      <c r="G65" s="44">
        <v>0</v>
      </c>
      <c r="H65" s="44">
        <v>0</v>
      </c>
      <c r="I65" s="45">
        <v>0</v>
      </c>
      <c r="J65" s="44">
        <v>0</v>
      </c>
      <c r="K65" s="44">
        <v>0</v>
      </c>
      <c r="L65" s="44">
        <v>0</v>
      </c>
      <c r="M65" s="44">
        <v>0</v>
      </c>
      <c r="N65" s="45">
        <v>0</v>
      </c>
      <c r="O65" s="44">
        <v>0</v>
      </c>
      <c r="P65" s="44">
        <v>0</v>
      </c>
      <c r="Q65" s="44">
        <v>0</v>
      </c>
      <c r="R65" s="44">
        <v>0</v>
      </c>
      <c r="S65" s="45">
        <v>0</v>
      </c>
      <c r="T65" s="44">
        <v>0</v>
      </c>
      <c r="U65" s="44">
        <v>0</v>
      </c>
      <c r="V65" s="44">
        <v>1.3</v>
      </c>
      <c r="W65" s="44">
        <v>0</v>
      </c>
      <c r="X65" s="45">
        <v>0</v>
      </c>
      <c r="Y65" s="44">
        <v>0</v>
      </c>
      <c r="Z65" s="44">
        <v>0</v>
      </c>
      <c r="AA65" s="44">
        <v>0</v>
      </c>
      <c r="AB65" s="44">
        <v>0</v>
      </c>
      <c r="AC65" s="45">
        <v>0</v>
      </c>
      <c r="AD65" s="44">
        <v>0</v>
      </c>
      <c r="AE65" s="44">
        <v>0</v>
      </c>
      <c r="AF65" s="44">
        <v>0</v>
      </c>
      <c r="AG65" s="44">
        <v>0</v>
      </c>
      <c r="AH65" s="45">
        <v>0</v>
      </c>
      <c r="AI65" s="46">
        <f t="shared" si="34"/>
        <v>0</v>
      </c>
      <c r="AJ65" s="46">
        <f t="shared" si="35"/>
        <v>0</v>
      </c>
      <c r="AK65" s="46">
        <f t="shared" si="36"/>
        <v>1.3</v>
      </c>
      <c r="AL65" s="46">
        <f t="shared" si="37"/>
        <v>0</v>
      </c>
      <c r="AM65" s="46">
        <f t="shared" si="38"/>
        <v>0</v>
      </c>
    </row>
    <row r="66" spans="1:39" ht="84">
      <c r="A66" s="41" t="s">
        <v>53</v>
      </c>
      <c r="B66" s="42" t="s">
        <v>179</v>
      </c>
      <c r="C66" s="48" t="s">
        <v>138</v>
      </c>
      <c r="D66" s="55" t="s">
        <v>136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  <c r="J66" s="44">
        <v>4.5</v>
      </c>
      <c r="K66" s="44">
        <v>0</v>
      </c>
      <c r="L66" s="44">
        <v>0</v>
      </c>
      <c r="M66" s="44">
        <v>0</v>
      </c>
      <c r="N66" s="45">
        <v>0</v>
      </c>
      <c r="O66" s="44">
        <v>0</v>
      </c>
      <c r="P66" s="44">
        <v>0</v>
      </c>
      <c r="Q66" s="44">
        <v>0</v>
      </c>
      <c r="R66" s="44">
        <v>0</v>
      </c>
      <c r="S66" s="45">
        <v>0</v>
      </c>
      <c r="T66" s="44">
        <v>0</v>
      </c>
      <c r="U66" s="44">
        <v>0</v>
      </c>
      <c r="V66" s="44">
        <v>0</v>
      </c>
      <c r="W66" s="44">
        <v>0</v>
      </c>
      <c r="X66" s="45">
        <v>0</v>
      </c>
      <c r="Y66" s="44">
        <v>0</v>
      </c>
      <c r="Z66" s="44">
        <v>0</v>
      </c>
      <c r="AA66" s="44">
        <v>0</v>
      </c>
      <c r="AB66" s="44">
        <v>0</v>
      </c>
      <c r="AC66" s="45">
        <v>0</v>
      </c>
      <c r="AD66" s="44">
        <v>0</v>
      </c>
      <c r="AE66" s="44">
        <v>0</v>
      </c>
      <c r="AF66" s="44">
        <v>0</v>
      </c>
      <c r="AG66" s="44">
        <v>0</v>
      </c>
      <c r="AH66" s="45">
        <v>0</v>
      </c>
      <c r="AI66" s="46">
        <f t="shared" si="34"/>
        <v>4.5</v>
      </c>
      <c r="AJ66" s="46">
        <f t="shared" si="35"/>
        <v>0</v>
      </c>
      <c r="AK66" s="46">
        <f t="shared" si="36"/>
        <v>0</v>
      </c>
      <c r="AL66" s="46">
        <f t="shared" si="37"/>
        <v>0</v>
      </c>
      <c r="AM66" s="46">
        <f t="shared" si="38"/>
        <v>0</v>
      </c>
    </row>
    <row r="67" spans="1:39" ht="66.75">
      <c r="A67" s="41" t="s">
        <v>53</v>
      </c>
      <c r="B67" s="42" t="s">
        <v>180</v>
      </c>
      <c r="C67" s="48" t="s">
        <v>181</v>
      </c>
      <c r="D67" s="55" t="s">
        <v>219</v>
      </c>
      <c r="E67" s="44">
        <v>0</v>
      </c>
      <c r="F67" s="44">
        <v>0</v>
      </c>
      <c r="G67" s="44">
        <v>0</v>
      </c>
      <c r="H67" s="44">
        <v>0</v>
      </c>
      <c r="I67" s="45">
        <v>0</v>
      </c>
      <c r="J67" s="44">
        <v>0</v>
      </c>
      <c r="K67" s="44">
        <v>0</v>
      </c>
      <c r="L67" s="44">
        <v>0</v>
      </c>
      <c r="M67" s="44">
        <v>0</v>
      </c>
      <c r="N67" s="45">
        <v>0</v>
      </c>
      <c r="O67" s="44">
        <v>0</v>
      </c>
      <c r="P67" s="44">
        <v>0</v>
      </c>
      <c r="Q67" s="44">
        <v>0</v>
      </c>
      <c r="R67" s="44">
        <v>0</v>
      </c>
      <c r="S67" s="45">
        <v>0</v>
      </c>
      <c r="T67" s="44">
        <v>0</v>
      </c>
      <c r="U67" s="44">
        <v>0</v>
      </c>
      <c r="V67" s="44">
        <v>0</v>
      </c>
      <c r="W67" s="44">
        <v>0</v>
      </c>
      <c r="X67" s="45">
        <v>0</v>
      </c>
      <c r="Y67" s="44">
        <v>0</v>
      </c>
      <c r="Z67" s="44">
        <v>0</v>
      </c>
      <c r="AA67" s="44">
        <v>1.35</v>
      </c>
      <c r="AB67" s="44">
        <v>0</v>
      </c>
      <c r="AC67" s="45">
        <v>0</v>
      </c>
      <c r="AD67" s="44">
        <v>0</v>
      </c>
      <c r="AE67" s="44">
        <v>0</v>
      </c>
      <c r="AF67" s="44">
        <v>0</v>
      </c>
      <c r="AG67" s="44">
        <v>0</v>
      </c>
      <c r="AH67" s="45">
        <v>0</v>
      </c>
      <c r="AI67" s="46">
        <f t="shared" si="34"/>
        <v>0</v>
      </c>
      <c r="AJ67" s="46">
        <f t="shared" si="35"/>
        <v>0</v>
      </c>
      <c r="AK67" s="46">
        <f t="shared" si="36"/>
        <v>1.35</v>
      </c>
      <c r="AL67" s="46">
        <f t="shared" si="37"/>
        <v>0</v>
      </c>
      <c r="AM67" s="46">
        <f t="shared" si="38"/>
        <v>0</v>
      </c>
    </row>
    <row r="68" spans="1:39" ht="66.75">
      <c r="A68" s="41" t="s">
        <v>53</v>
      </c>
      <c r="B68" s="42" t="s">
        <v>182</v>
      </c>
      <c r="C68" s="48" t="s">
        <v>183</v>
      </c>
      <c r="D68" s="55" t="s">
        <v>220</v>
      </c>
      <c r="E68" s="44">
        <v>0</v>
      </c>
      <c r="F68" s="44">
        <v>0</v>
      </c>
      <c r="G68" s="44">
        <v>0</v>
      </c>
      <c r="H68" s="44">
        <v>0</v>
      </c>
      <c r="I68" s="45">
        <v>0</v>
      </c>
      <c r="J68" s="44">
        <v>0</v>
      </c>
      <c r="K68" s="44">
        <v>0</v>
      </c>
      <c r="L68" s="44">
        <v>3.615</v>
      </c>
      <c r="M68" s="44">
        <v>0</v>
      </c>
      <c r="N68" s="45">
        <v>0</v>
      </c>
      <c r="O68" s="44">
        <v>0</v>
      </c>
      <c r="P68" s="44">
        <v>0</v>
      </c>
      <c r="Q68" s="44">
        <v>0</v>
      </c>
      <c r="R68" s="44">
        <v>0</v>
      </c>
      <c r="S68" s="45">
        <v>0</v>
      </c>
      <c r="T68" s="44">
        <v>0</v>
      </c>
      <c r="U68" s="44">
        <v>0</v>
      </c>
      <c r="V68" s="44">
        <v>0</v>
      </c>
      <c r="W68" s="44">
        <v>0</v>
      </c>
      <c r="X68" s="45">
        <v>0</v>
      </c>
      <c r="Y68" s="44">
        <v>0</v>
      </c>
      <c r="Z68" s="44">
        <v>0</v>
      </c>
      <c r="AA68" s="44">
        <v>0</v>
      </c>
      <c r="AB68" s="44">
        <v>0</v>
      </c>
      <c r="AC68" s="45">
        <v>0</v>
      </c>
      <c r="AD68" s="44">
        <v>0</v>
      </c>
      <c r="AE68" s="44">
        <v>0</v>
      </c>
      <c r="AF68" s="44">
        <v>0</v>
      </c>
      <c r="AG68" s="44">
        <v>0</v>
      </c>
      <c r="AH68" s="45">
        <v>0</v>
      </c>
      <c r="AI68" s="46">
        <f t="shared" si="34"/>
        <v>0</v>
      </c>
      <c r="AJ68" s="46">
        <f t="shared" si="35"/>
        <v>0</v>
      </c>
      <c r="AK68" s="46">
        <f t="shared" si="36"/>
        <v>3.615</v>
      </c>
      <c r="AL68" s="46">
        <f t="shared" si="37"/>
        <v>0</v>
      </c>
      <c r="AM68" s="46">
        <f aca="true" t="shared" si="39" ref="AM68:AM76">I68+N68</f>
        <v>0</v>
      </c>
    </row>
    <row r="69" spans="1:39" s="2" customFormat="1" ht="84">
      <c r="A69" s="41" t="s">
        <v>53</v>
      </c>
      <c r="B69" s="42" t="s">
        <v>184</v>
      </c>
      <c r="C69" s="50" t="s">
        <v>147</v>
      </c>
      <c r="D69" s="55" t="s">
        <v>135</v>
      </c>
      <c r="E69" s="44">
        <v>0</v>
      </c>
      <c r="F69" s="44">
        <v>0</v>
      </c>
      <c r="G69" s="44">
        <v>0</v>
      </c>
      <c r="H69" s="44">
        <v>0</v>
      </c>
      <c r="I69" s="45">
        <v>0</v>
      </c>
      <c r="J69" s="44">
        <v>0</v>
      </c>
      <c r="K69" s="44">
        <v>0</v>
      </c>
      <c r="L69" s="44">
        <v>0</v>
      </c>
      <c r="M69" s="44">
        <v>0</v>
      </c>
      <c r="N69" s="45">
        <v>0</v>
      </c>
      <c r="O69" s="44">
        <v>0</v>
      </c>
      <c r="P69" s="44">
        <v>0</v>
      </c>
      <c r="Q69" s="44">
        <v>0</v>
      </c>
      <c r="R69" s="44">
        <v>0</v>
      </c>
      <c r="S69" s="45">
        <v>0</v>
      </c>
      <c r="T69" s="44">
        <v>0</v>
      </c>
      <c r="U69" s="44">
        <v>0</v>
      </c>
      <c r="V69" s="44">
        <v>0</v>
      </c>
      <c r="W69" s="44">
        <v>0</v>
      </c>
      <c r="X69" s="45">
        <v>0</v>
      </c>
      <c r="Y69" s="44">
        <v>0</v>
      </c>
      <c r="Z69" s="44">
        <v>0</v>
      </c>
      <c r="AA69" s="44">
        <v>0</v>
      </c>
      <c r="AB69" s="44">
        <v>0</v>
      </c>
      <c r="AC69" s="45">
        <v>0</v>
      </c>
      <c r="AD69" s="44">
        <v>0</v>
      </c>
      <c r="AE69" s="44">
        <v>0</v>
      </c>
      <c r="AF69" s="44">
        <v>12.7</v>
      </c>
      <c r="AG69" s="44">
        <v>0</v>
      </c>
      <c r="AH69" s="45">
        <v>0</v>
      </c>
      <c r="AI69" s="46">
        <f t="shared" si="34"/>
        <v>0</v>
      </c>
      <c r="AJ69" s="46">
        <f t="shared" si="35"/>
        <v>0</v>
      </c>
      <c r="AK69" s="46">
        <f t="shared" si="36"/>
        <v>12.7</v>
      </c>
      <c r="AL69" s="46">
        <f t="shared" si="37"/>
        <v>0</v>
      </c>
      <c r="AM69" s="46">
        <f t="shared" si="39"/>
        <v>0</v>
      </c>
    </row>
    <row r="70" spans="1:39" ht="100.5">
      <c r="A70" s="41" t="s">
        <v>53</v>
      </c>
      <c r="B70" s="42" t="s">
        <v>185</v>
      </c>
      <c r="C70" s="48" t="s">
        <v>186</v>
      </c>
      <c r="D70" s="56" t="s">
        <v>222</v>
      </c>
      <c r="E70" s="44">
        <v>0</v>
      </c>
      <c r="F70" s="44">
        <v>0</v>
      </c>
      <c r="G70" s="44">
        <v>0</v>
      </c>
      <c r="H70" s="44">
        <v>0</v>
      </c>
      <c r="I70" s="45">
        <v>0</v>
      </c>
      <c r="J70" s="44">
        <v>0</v>
      </c>
      <c r="K70" s="44">
        <v>0</v>
      </c>
      <c r="L70" s="44">
        <v>0</v>
      </c>
      <c r="M70" s="44">
        <v>0</v>
      </c>
      <c r="N70" s="45">
        <v>0</v>
      </c>
      <c r="O70" s="44">
        <v>0</v>
      </c>
      <c r="P70" s="44">
        <v>0</v>
      </c>
      <c r="Q70" s="44">
        <v>0</v>
      </c>
      <c r="R70" s="44">
        <v>0</v>
      </c>
      <c r="S70" s="45">
        <v>0</v>
      </c>
      <c r="T70" s="44">
        <v>0</v>
      </c>
      <c r="U70" s="44">
        <v>0</v>
      </c>
      <c r="V70" s="44">
        <v>1.6</v>
      </c>
      <c r="W70" s="44">
        <v>0</v>
      </c>
      <c r="X70" s="45">
        <v>0</v>
      </c>
      <c r="Y70" s="44">
        <v>0</v>
      </c>
      <c r="Z70" s="44">
        <v>0</v>
      </c>
      <c r="AA70" s="44">
        <v>0</v>
      </c>
      <c r="AB70" s="44">
        <v>0</v>
      </c>
      <c r="AC70" s="45">
        <v>0</v>
      </c>
      <c r="AD70" s="44">
        <v>0</v>
      </c>
      <c r="AE70" s="44">
        <v>0</v>
      </c>
      <c r="AF70" s="44">
        <v>0</v>
      </c>
      <c r="AG70" s="44">
        <v>0</v>
      </c>
      <c r="AH70" s="45">
        <v>0</v>
      </c>
      <c r="AI70" s="46">
        <f t="shared" si="34"/>
        <v>0</v>
      </c>
      <c r="AJ70" s="46">
        <f t="shared" si="35"/>
        <v>0</v>
      </c>
      <c r="AK70" s="46">
        <f t="shared" si="36"/>
        <v>1.6</v>
      </c>
      <c r="AL70" s="46">
        <f t="shared" si="37"/>
        <v>0</v>
      </c>
      <c r="AM70" s="46">
        <f t="shared" si="39"/>
        <v>0</v>
      </c>
    </row>
    <row r="71" spans="1:39" s="2" customFormat="1" ht="100.5">
      <c r="A71" s="41" t="s">
        <v>53</v>
      </c>
      <c r="B71" s="42" t="s">
        <v>187</v>
      </c>
      <c r="C71" s="48" t="s">
        <v>188</v>
      </c>
      <c r="D71" s="56" t="s">
        <v>223</v>
      </c>
      <c r="E71" s="44">
        <v>0</v>
      </c>
      <c r="F71" s="44">
        <v>0</v>
      </c>
      <c r="G71" s="44">
        <v>0</v>
      </c>
      <c r="H71" s="44">
        <v>0</v>
      </c>
      <c r="I71" s="45">
        <v>0</v>
      </c>
      <c r="J71" s="44">
        <v>0</v>
      </c>
      <c r="K71" s="44">
        <v>0</v>
      </c>
      <c r="L71" s="44">
        <v>0</v>
      </c>
      <c r="M71" s="44">
        <v>0</v>
      </c>
      <c r="N71" s="45">
        <v>0</v>
      </c>
      <c r="O71" s="44">
        <v>0</v>
      </c>
      <c r="P71" s="44">
        <v>0</v>
      </c>
      <c r="Q71" s="44">
        <v>0</v>
      </c>
      <c r="R71" s="44">
        <v>0</v>
      </c>
      <c r="S71" s="45">
        <v>0</v>
      </c>
      <c r="T71" s="44">
        <v>0</v>
      </c>
      <c r="U71" s="44">
        <v>0</v>
      </c>
      <c r="V71" s="44">
        <v>0</v>
      </c>
      <c r="W71" s="44">
        <v>0</v>
      </c>
      <c r="X71" s="45">
        <v>0</v>
      </c>
      <c r="Y71" s="44">
        <v>0</v>
      </c>
      <c r="Z71" s="44">
        <v>0</v>
      </c>
      <c r="AA71" s="44">
        <v>2.869</v>
      </c>
      <c r="AB71" s="44">
        <v>0</v>
      </c>
      <c r="AC71" s="45">
        <v>0</v>
      </c>
      <c r="AD71" s="44">
        <v>0</v>
      </c>
      <c r="AE71" s="44">
        <v>0</v>
      </c>
      <c r="AF71" s="44">
        <v>0</v>
      </c>
      <c r="AG71" s="44">
        <v>0</v>
      </c>
      <c r="AH71" s="45">
        <v>0</v>
      </c>
      <c r="AI71" s="46">
        <f t="shared" si="34"/>
        <v>0</v>
      </c>
      <c r="AJ71" s="46">
        <f t="shared" si="35"/>
        <v>0</v>
      </c>
      <c r="AK71" s="46">
        <f t="shared" si="36"/>
        <v>2.869</v>
      </c>
      <c r="AL71" s="46">
        <f t="shared" si="37"/>
        <v>0</v>
      </c>
      <c r="AM71" s="46">
        <f t="shared" si="39"/>
        <v>0</v>
      </c>
    </row>
    <row r="72" spans="1:39" ht="66.75">
      <c r="A72" s="41" t="s">
        <v>53</v>
      </c>
      <c r="B72" s="42" t="s">
        <v>189</v>
      </c>
      <c r="C72" s="48" t="s">
        <v>190</v>
      </c>
      <c r="D72" s="55" t="s">
        <v>224</v>
      </c>
      <c r="E72" s="44">
        <v>0</v>
      </c>
      <c r="F72" s="44">
        <v>0</v>
      </c>
      <c r="G72" s="44">
        <v>0</v>
      </c>
      <c r="H72" s="44">
        <v>0</v>
      </c>
      <c r="I72" s="45">
        <v>0</v>
      </c>
      <c r="J72" s="44">
        <v>0</v>
      </c>
      <c r="K72" s="44">
        <v>0</v>
      </c>
      <c r="L72" s="44">
        <v>0.15</v>
      </c>
      <c r="M72" s="44">
        <v>0</v>
      </c>
      <c r="N72" s="45">
        <v>0</v>
      </c>
      <c r="O72" s="44">
        <v>0</v>
      </c>
      <c r="P72" s="44">
        <v>0</v>
      </c>
      <c r="Q72" s="44">
        <v>0</v>
      </c>
      <c r="R72" s="44">
        <v>0</v>
      </c>
      <c r="S72" s="45">
        <v>0</v>
      </c>
      <c r="T72" s="44">
        <v>0</v>
      </c>
      <c r="U72" s="44">
        <v>0</v>
      </c>
      <c r="V72" s="44">
        <v>0</v>
      </c>
      <c r="W72" s="44">
        <v>0</v>
      </c>
      <c r="X72" s="45">
        <v>0</v>
      </c>
      <c r="Y72" s="44">
        <v>0</v>
      </c>
      <c r="Z72" s="44">
        <v>0</v>
      </c>
      <c r="AA72" s="44">
        <v>0</v>
      </c>
      <c r="AB72" s="44">
        <v>0</v>
      </c>
      <c r="AC72" s="45">
        <v>0</v>
      </c>
      <c r="AD72" s="44">
        <v>0</v>
      </c>
      <c r="AE72" s="44">
        <v>0</v>
      </c>
      <c r="AF72" s="44">
        <v>0</v>
      </c>
      <c r="AG72" s="44">
        <v>0</v>
      </c>
      <c r="AH72" s="45">
        <v>0</v>
      </c>
      <c r="AI72" s="46">
        <f t="shared" si="34"/>
        <v>0</v>
      </c>
      <c r="AJ72" s="46">
        <f t="shared" si="35"/>
        <v>0</v>
      </c>
      <c r="AK72" s="46">
        <f t="shared" si="36"/>
        <v>0.15</v>
      </c>
      <c r="AL72" s="46">
        <f t="shared" si="37"/>
        <v>0</v>
      </c>
      <c r="AM72" s="46">
        <f t="shared" si="39"/>
        <v>0</v>
      </c>
    </row>
    <row r="73" spans="1:39" ht="117">
      <c r="A73" s="47" t="s">
        <v>53</v>
      </c>
      <c r="B73" s="42" t="s">
        <v>191</v>
      </c>
      <c r="C73" s="53" t="s">
        <v>192</v>
      </c>
      <c r="D73" s="55" t="s">
        <v>225</v>
      </c>
      <c r="E73" s="44">
        <v>0</v>
      </c>
      <c r="F73" s="44">
        <v>0</v>
      </c>
      <c r="G73" s="44">
        <v>0</v>
      </c>
      <c r="H73" s="44">
        <v>0</v>
      </c>
      <c r="I73" s="45">
        <v>0</v>
      </c>
      <c r="J73" s="44">
        <v>0</v>
      </c>
      <c r="K73" s="44">
        <v>0</v>
      </c>
      <c r="L73" s="44">
        <v>0.28</v>
      </c>
      <c r="M73" s="44">
        <v>0</v>
      </c>
      <c r="N73" s="45">
        <v>0</v>
      </c>
      <c r="O73" s="44">
        <v>0</v>
      </c>
      <c r="P73" s="44">
        <v>0</v>
      </c>
      <c r="Q73" s="44">
        <v>0</v>
      </c>
      <c r="R73" s="44">
        <v>0</v>
      </c>
      <c r="S73" s="45">
        <v>0</v>
      </c>
      <c r="T73" s="44">
        <v>0</v>
      </c>
      <c r="U73" s="44">
        <v>0</v>
      </c>
      <c r="V73" s="44">
        <v>0</v>
      </c>
      <c r="W73" s="44">
        <v>0</v>
      </c>
      <c r="X73" s="45">
        <v>0</v>
      </c>
      <c r="Y73" s="44">
        <v>0</v>
      </c>
      <c r="Z73" s="44">
        <v>0</v>
      </c>
      <c r="AA73" s="44">
        <v>0</v>
      </c>
      <c r="AB73" s="44">
        <v>0</v>
      </c>
      <c r="AC73" s="45">
        <v>0</v>
      </c>
      <c r="AD73" s="44">
        <v>0</v>
      </c>
      <c r="AE73" s="44">
        <v>0</v>
      </c>
      <c r="AF73" s="44">
        <v>0</v>
      </c>
      <c r="AG73" s="44">
        <v>0</v>
      </c>
      <c r="AH73" s="45">
        <v>0</v>
      </c>
      <c r="AI73" s="46">
        <f t="shared" si="34"/>
        <v>0</v>
      </c>
      <c r="AJ73" s="46">
        <f t="shared" si="35"/>
        <v>0</v>
      </c>
      <c r="AK73" s="46">
        <f t="shared" si="36"/>
        <v>0.28</v>
      </c>
      <c r="AL73" s="46">
        <f t="shared" si="37"/>
        <v>0</v>
      </c>
      <c r="AM73" s="46">
        <f t="shared" si="39"/>
        <v>0</v>
      </c>
    </row>
    <row r="74" spans="1:39" ht="66.75">
      <c r="A74" s="59" t="s">
        <v>53</v>
      </c>
      <c r="B74" s="42" t="s">
        <v>193</v>
      </c>
      <c r="C74" s="53" t="s">
        <v>194</v>
      </c>
      <c r="D74" s="57" t="s">
        <v>226</v>
      </c>
      <c r="E74" s="44">
        <v>0</v>
      </c>
      <c r="F74" s="44">
        <v>0</v>
      </c>
      <c r="G74" s="44">
        <v>0</v>
      </c>
      <c r="H74" s="44">
        <v>0</v>
      </c>
      <c r="I74" s="45">
        <v>0</v>
      </c>
      <c r="J74" s="44">
        <v>0</v>
      </c>
      <c r="K74" s="44">
        <v>0</v>
      </c>
      <c r="L74" s="44">
        <v>2.24</v>
      </c>
      <c r="M74" s="44">
        <v>0</v>
      </c>
      <c r="N74" s="45">
        <v>0</v>
      </c>
      <c r="O74" s="44">
        <v>0</v>
      </c>
      <c r="P74" s="44">
        <v>0</v>
      </c>
      <c r="Q74" s="44">
        <v>0</v>
      </c>
      <c r="R74" s="44">
        <v>0</v>
      </c>
      <c r="S74" s="45">
        <v>0</v>
      </c>
      <c r="T74" s="44">
        <v>0</v>
      </c>
      <c r="U74" s="44">
        <v>0</v>
      </c>
      <c r="V74" s="44">
        <v>0</v>
      </c>
      <c r="W74" s="44">
        <v>0</v>
      </c>
      <c r="X74" s="45">
        <v>0</v>
      </c>
      <c r="Y74" s="44">
        <v>0</v>
      </c>
      <c r="Z74" s="44">
        <v>0</v>
      </c>
      <c r="AA74" s="44">
        <v>0</v>
      </c>
      <c r="AB74" s="44">
        <v>0</v>
      </c>
      <c r="AC74" s="45">
        <v>0</v>
      </c>
      <c r="AD74" s="44">
        <v>0</v>
      </c>
      <c r="AE74" s="44">
        <v>0</v>
      </c>
      <c r="AF74" s="44">
        <v>0</v>
      </c>
      <c r="AG74" s="44">
        <v>0</v>
      </c>
      <c r="AH74" s="45">
        <v>0</v>
      </c>
      <c r="AI74" s="46">
        <f t="shared" si="34"/>
        <v>0</v>
      </c>
      <c r="AJ74" s="46">
        <f t="shared" si="35"/>
        <v>0</v>
      </c>
      <c r="AK74" s="46">
        <f t="shared" si="36"/>
        <v>2.24</v>
      </c>
      <c r="AL74" s="46">
        <f t="shared" si="37"/>
        <v>0</v>
      </c>
      <c r="AM74" s="46">
        <f t="shared" si="39"/>
        <v>0</v>
      </c>
    </row>
    <row r="75" spans="1:39" ht="66.75">
      <c r="A75" s="59" t="s">
        <v>53</v>
      </c>
      <c r="B75" s="42" t="s">
        <v>195</v>
      </c>
      <c r="C75" s="53" t="s">
        <v>196</v>
      </c>
      <c r="D75" s="57" t="s">
        <v>227</v>
      </c>
      <c r="E75" s="44">
        <v>0</v>
      </c>
      <c r="F75" s="44">
        <v>0</v>
      </c>
      <c r="G75" s="44">
        <v>0</v>
      </c>
      <c r="H75" s="44">
        <v>0</v>
      </c>
      <c r="I75" s="45">
        <v>0</v>
      </c>
      <c r="J75" s="44">
        <v>0</v>
      </c>
      <c r="K75" s="44">
        <v>0</v>
      </c>
      <c r="L75" s="44">
        <v>1.725</v>
      </c>
      <c r="M75" s="44">
        <v>0</v>
      </c>
      <c r="N75" s="45">
        <v>0</v>
      </c>
      <c r="O75" s="44">
        <v>0</v>
      </c>
      <c r="P75" s="44">
        <v>0</v>
      </c>
      <c r="Q75" s="44">
        <v>0</v>
      </c>
      <c r="R75" s="44">
        <v>0</v>
      </c>
      <c r="S75" s="45">
        <v>0</v>
      </c>
      <c r="T75" s="44">
        <v>0</v>
      </c>
      <c r="U75" s="44">
        <v>0</v>
      </c>
      <c r="V75" s="44">
        <v>0</v>
      </c>
      <c r="W75" s="44">
        <v>0</v>
      </c>
      <c r="X75" s="45">
        <v>0</v>
      </c>
      <c r="Y75" s="44">
        <v>0</v>
      </c>
      <c r="Z75" s="44">
        <v>0</v>
      </c>
      <c r="AA75" s="44">
        <v>0</v>
      </c>
      <c r="AB75" s="44">
        <v>0</v>
      </c>
      <c r="AC75" s="45">
        <v>0</v>
      </c>
      <c r="AD75" s="44">
        <v>0</v>
      </c>
      <c r="AE75" s="44">
        <v>0</v>
      </c>
      <c r="AF75" s="44">
        <v>0</v>
      </c>
      <c r="AG75" s="44">
        <v>0</v>
      </c>
      <c r="AH75" s="45">
        <v>0</v>
      </c>
      <c r="AI75" s="46">
        <f t="shared" si="34"/>
        <v>0</v>
      </c>
      <c r="AJ75" s="46">
        <f t="shared" si="35"/>
        <v>0</v>
      </c>
      <c r="AK75" s="46">
        <f t="shared" si="36"/>
        <v>1.725</v>
      </c>
      <c r="AL75" s="46">
        <f t="shared" si="37"/>
        <v>0</v>
      </c>
      <c r="AM75" s="46">
        <f t="shared" si="39"/>
        <v>0</v>
      </c>
    </row>
    <row r="76" spans="1:39" ht="66.75">
      <c r="A76" s="59" t="s">
        <v>53</v>
      </c>
      <c r="B76" s="42" t="s">
        <v>197</v>
      </c>
      <c r="C76" s="53" t="s">
        <v>198</v>
      </c>
      <c r="D76" s="57" t="s">
        <v>217</v>
      </c>
      <c r="E76" s="44">
        <v>0</v>
      </c>
      <c r="F76" s="44">
        <v>0</v>
      </c>
      <c r="G76" s="44">
        <v>0</v>
      </c>
      <c r="H76" s="44">
        <v>0</v>
      </c>
      <c r="I76" s="45">
        <v>0</v>
      </c>
      <c r="J76" s="44">
        <v>0</v>
      </c>
      <c r="K76" s="44">
        <v>0</v>
      </c>
      <c r="L76" s="44">
        <v>0</v>
      </c>
      <c r="M76" s="44">
        <v>0</v>
      </c>
      <c r="N76" s="45">
        <v>0</v>
      </c>
      <c r="O76" s="44">
        <v>0</v>
      </c>
      <c r="P76" s="44">
        <v>0</v>
      </c>
      <c r="Q76" s="44">
        <v>5.44</v>
      </c>
      <c r="R76" s="44">
        <v>0</v>
      </c>
      <c r="S76" s="45">
        <v>0</v>
      </c>
      <c r="T76" s="44">
        <v>0</v>
      </c>
      <c r="U76" s="44">
        <v>0</v>
      </c>
      <c r="V76" s="44">
        <v>0</v>
      </c>
      <c r="W76" s="44">
        <v>0</v>
      </c>
      <c r="X76" s="45">
        <v>0</v>
      </c>
      <c r="Y76" s="44">
        <v>0</v>
      </c>
      <c r="Z76" s="44">
        <v>0</v>
      </c>
      <c r="AA76" s="44">
        <v>0</v>
      </c>
      <c r="AB76" s="44">
        <v>0</v>
      </c>
      <c r="AC76" s="45">
        <v>0</v>
      </c>
      <c r="AD76" s="44">
        <v>0</v>
      </c>
      <c r="AE76" s="44">
        <v>0</v>
      </c>
      <c r="AF76" s="44">
        <v>0</v>
      </c>
      <c r="AG76" s="44">
        <v>0</v>
      </c>
      <c r="AH76" s="45">
        <v>0</v>
      </c>
      <c r="AI76" s="46">
        <f t="shared" si="34"/>
        <v>0</v>
      </c>
      <c r="AJ76" s="46">
        <f t="shared" si="35"/>
        <v>0</v>
      </c>
      <c r="AK76" s="46">
        <f t="shared" si="36"/>
        <v>5.44</v>
      </c>
      <c r="AL76" s="46">
        <f t="shared" si="37"/>
        <v>0</v>
      </c>
      <c r="AM76" s="46">
        <f t="shared" si="39"/>
        <v>0</v>
      </c>
    </row>
    <row r="77" spans="1:39" ht="33">
      <c r="A77" s="51" t="s">
        <v>99</v>
      </c>
      <c r="B77" s="60" t="s">
        <v>100</v>
      </c>
      <c r="C77" s="61" t="s">
        <v>66</v>
      </c>
      <c r="D77" s="29" t="s">
        <v>134</v>
      </c>
      <c r="E77" s="30">
        <v>0</v>
      </c>
      <c r="F77" s="30">
        <v>0</v>
      </c>
      <c r="G77" s="30">
        <v>0</v>
      </c>
      <c r="H77" s="30">
        <v>0</v>
      </c>
      <c r="I77" s="31">
        <v>0</v>
      </c>
      <c r="J77" s="30">
        <v>0</v>
      </c>
      <c r="K77" s="30">
        <v>0</v>
      </c>
      <c r="L77" s="30">
        <v>0</v>
      </c>
      <c r="M77" s="30">
        <v>0</v>
      </c>
      <c r="N77" s="31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  <c r="T77" s="30">
        <v>0</v>
      </c>
      <c r="U77" s="30">
        <v>0</v>
      </c>
      <c r="V77" s="30">
        <v>0</v>
      </c>
      <c r="W77" s="30">
        <v>0</v>
      </c>
      <c r="X77" s="31">
        <v>0</v>
      </c>
      <c r="Y77" s="30">
        <v>0</v>
      </c>
      <c r="Z77" s="30">
        <v>0</v>
      </c>
      <c r="AA77" s="30">
        <v>0</v>
      </c>
      <c r="AB77" s="30">
        <v>0</v>
      </c>
      <c r="AC77" s="31">
        <v>0</v>
      </c>
      <c r="AD77" s="30">
        <v>0</v>
      </c>
      <c r="AE77" s="30">
        <v>0</v>
      </c>
      <c r="AF77" s="30">
        <v>0</v>
      </c>
      <c r="AG77" s="30">
        <v>0</v>
      </c>
      <c r="AH77" s="31">
        <v>0</v>
      </c>
      <c r="AI77" s="30">
        <v>0</v>
      </c>
      <c r="AJ77" s="30">
        <v>0</v>
      </c>
      <c r="AK77" s="30">
        <v>0</v>
      </c>
      <c r="AL77" s="30">
        <v>0</v>
      </c>
      <c r="AM77" s="31">
        <v>0</v>
      </c>
    </row>
    <row r="78" spans="1:39" ht="50.25">
      <c r="A78" s="51" t="s">
        <v>54</v>
      </c>
      <c r="B78" s="52" t="s">
        <v>55</v>
      </c>
      <c r="C78" s="61" t="s">
        <v>66</v>
      </c>
      <c r="D78" s="29" t="s">
        <v>134</v>
      </c>
      <c r="E78" s="30">
        <f aca="true" t="shared" si="40" ref="E78:N78">E79+E80+E81+E82+E83+E84+E85+E86</f>
        <v>0</v>
      </c>
      <c r="F78" s="30">
        <f t="shared" si="40"/>
        <v>0</v>
      </c>
      <c r="G78" s="30">
        <f t="shared" si="40"/>
        <v>0</v>
      </c>
      <c r="H78" s="30">
        <f t="shared" si="40"/>
        <v>0</v>
      </c>
      <c r="I78" s="31">
        <f t="shared" si="40"/>
        <v>0</v>
      </c>
      <c r="J78" s="30">
        <f t="shared" si="40"/>
        <v>0</v>
      </c>
      <c r="K78" s="30">
        <f t="shared" si="40"/>
        <v>0</v>
      </c>
      <c r="L78" s="30">
        <f t="shared" si="40"/>
        <v>0</v>
      </c>
      <c r="M78" s="30">
        <f t="shared" si="40"/>
        <v>0</v>
      </c>
      <c r="N78" s="31">
        <f t="shared" si="40"/>
        <v>0</v>
      </c>
      <c r="O78" s="30">
        <f aca="true" t="shared" si="41" ref="O78:AH78">O79+O80+O81+O82+O83+O84+O85+O86</f>
        <v>0</v>
      </c>
      <c r="P78" s="30">
        <f t="shared" si="41"/>
        <v>0</v>
      </c>
      <c r="Q78" s="30">
        <f t="shared" si="41"/>
        <v>0</v>
      </c>
      <c r="R78" s="30">
        <f t="shared" si="41"/>
        <v>0</v>
      </c>
      <c r="S78" s="31">
        <f t="shared" si="41"/>
        <v>0</v>
      </c>
      <c r="T78" s="30">
        <f t="shared" si="41"/>
        <v>0</v>
      </c>
      <c r="U78" s="30">
        <f t="shared" si="41"/>
        <v>0</v>
      </c>
      <c r="V78" s="30">
        <f t="shared" si="41"/>
        <v>0</v>
      </c>
      <c r="W78" s="30">
        <f t="shared" si="41"/>
        <v>0</v>
      </c>
      <c r="X78" s="31">
        <f t="shared" si="41"/>
        <v>0</v>
      </c>
      <c r="Y78" s="30">
        <f t="shared" si="41"/>
        <v>0</v>
      </c>
      <c r="Z78" s="30">
        <f t="shared" si="41"/>
        <v>0</v>
      </c>
      <c r="AA78" s="30">
        <f t="shared" si="41"/>
        <v>0</v>
      </c>
      <c r="AB78" s="30">
        <f t="shared" si="41"/>
        <v>0</v>
      </c>
      <c r="AC78" s="31">
        <f t="shared" si="41"/>
        <v>0</v>
      </c>
      <c r="AD78" s="30">
        <f t="shared" si="41"/>
        <v>0</v>
      </c>
      <c r="AE78" s="30">
        <f t="shared" si="41"/>
        <v>0</v>
      </c>
      <c r="AF78" s="30">
        <f t="shared" si="41"/>
        <v>0</v>
      </c>
      <c r="AG78" s="30">
        <f t="shared" si="41"/>
        <v>0</v>
      </c>
      <c r="AH78" s="31">
        <f t="shared" si="41"/>
        <v>0</v>
      </c>
      <c r="AI78" s="30">
        <v>0</v>
      </c>
      <c r="AJ78" s="30">
        <v>0</v>
      </c>
      <c r="AK78" s="30">
        <v>0</v>
      </c>
      <c r="AL78" s="30">
        <v>0</v>
      </c>
      <c r="AM78" s="31">
        <v>0</v>
      </c>
    </row>
    <row r="79" spans="1:39" ht="33">
      <c r="A79" s="51" t="s">
        <v>101</v>
      </c>
      <c r="B79" s="60" t="s">
        <v>102</v>
      </c>
      <c r="C79" s="61" t="s">
        <v>66</v>
      </c>
      <c r="D79" s="29" t="s">
        <v>134</v>
      </c>
      <c r="E79" s="30">
        <v>0</v>
      </c>
      <c r="F79" s="30">
        <v>0</v>
      </c>
      <c r="G79" s="30">
        <v>0</v>
      </c>
      <c r="H79" s="30">
        <v>0</v>
      </c>
      <c r="I79" s="31">
        <v>0</v>
      </c>
      <c r="J79" s="30">
        <v>0</v>
      </c>
      <c r="K79" s="30">
        <v>0</v>
      </c>
      <c r="L79" s="30">
        <v>0</v>
      </c>
      <c r="M79" s="30">
        <v>0</v>
      </c>
      <c r="N79" s="31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  <c r="T79" s="30">
        <v>0</v>
      </c>
      <c r="U79" s="30">
        <v>0</v>
      </c>
      <c r="V79" s="30">
        <v>0</v>
      </c>
      <c r="W79" s="30">
        <v>0</v>
      </c>
      <c r="X79" s="31">
        <v>0</v>
      </c>
      <c r="Y79" s="30">
        <v>0</v>
      </c>
      <c r="Z79" s="30">
        <v>0</v>
      </c>
      <c r="AA79" s="30">
        <v>0</v>
      </c>
      <c r="AB79" s="30">
        <v>0</v>
      </c>
      <c r="AC79" s="31">
        <v>0</v>
      </c>
      <c r="AD79" s="30">
        <v>0</v>
      </c>
      <c r="AE79" s="30">
        <v>0</v>
      </c>
      <c r="AF79" s="30">
        <v>0</v>
      </c>
      <c r="AG79" s="30">
        <v>0</v>
      </c>
      <c r="AH79" s="31">
        <v>0</v>
      </c>
      <c r="AI79" s="30">
        <v>0</v>
      </c>
      <c r="AJ79" s="30">
        <v>0</v>
      </c>
      <c r="AK79" s="30">
        <v>0</v>
      </c>
      <c r="AL79" s="30">
        <v>0</v>
      </c>
      <c r="AM79" s="31">
        <v>0</v>
      </c>
    </row>
    <row r="80" spans="1:39" ht="50.25">
      <c r="A80" s="51" t="s">
        <v>103</v>
      </c>
      <c r="B80" s="60" t="s">
        <v>104</v>
      </c>
      <c r="C80" s="61" t="s">
        <v>66</v>
      </c>
      <c r="D80" s="29" t="s">
        <v>134</v>
      </c>
      <c r="E80" s="30">
        <v>0</v>
      </c>
      <c r="F80" s="30">
        <v>0</v>
      </c>
      <c r="G80" s="30">
        <v>0</v>
      </c>
      <c r="H80" s="30">
        <v>0</v>
      </c>
      <c r="I80" s="31">
        <v>0</v>
      </c>
      <c r="J80" s="30">
        <v>0</v>
      </c>
      <c r="K80" s="30">
        <v>0</v>
      </c>
      <c r="L80" s="30">
        <v>0</v>
      </c>
      <c r="M80" s="30">
        <v>0</v>
      </c>
      <c r="N80" s="31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  <c r="T80" s="30">
        <v>0</v>
      </c>
      <c r="U80" s="30">
        <v>0</v>
      </c>
      <c r="V80" s="30">
        <v>0</v>
      </c>
      <c r="W80" s="30">
        <v>0</v>
      </c>
      <c r="X80" s="31">
        <v>0</v>
      </c>
      <c r="Y80" s="30">
        <v>0</v>
      </c>
      <c r="Z80" s="30">
        <v>0</v>
      </c>
      <c r="AA80" s="30">
        <v>0</v>
      </c>
      <c r="AB80" s="30">
        <v>0</v>
      </c>
      <c r="AC80" s="31">
        <v>0</v>
      </c>
      <c r="AD80" s="30">
        <v>0</v>
      </c>
      <c r="AE80" s="30">
        <v>0</v>
      </c>
      <c r="AF80" s="30">
        <v>0</v>
      </c>
      <c r="AG80" s="30">
        <v>0</v>
      </c>
      <c r="AH80" s="31">
        <v>0</v>
      </c>
      <c r="AI80" s="30">
        <v>0</v>
      </c>
      <c r="AJ80" s="30">
        <v>0</v>
      </c>
      <c r="AK80" s="30">
        <v>0</v>
      </c>
      <c r="AL80" s="30">
        <v>0</v>
      </c>
      <c r="AM80" s="31">
        <v>0</v>
      </c>
    </row>
    <row r="81" spans="1:39" ht="50.25">
      <c r="A81" s="51" t="s">
        <v>105</v>
      </c>
      <c r="B81" s="60" t="s">
        <v>106</v>
      </c>
      <c r="C81" s="61" t="s">
        <v>66</v>
      </c>
      <c r="D81" s="29" t="s">
        <v>134</v>
      </c>
      <c r="E81" s="30">
        <v>0</v>
      </c>
      <c r="F81" s="30">
        <v>0</v>
      </c>
      <c r="G81" s="30">
        <v>0</v>
      </c>
      <c r="H81" s="30">
        <v>0</v>
      </c>
      <c r="I81" s="31">
        <v>0</v>
      </c>
      <c r="J81" s="30">
        <v>0</v>
      </c>
      <c r="K81" s="30">
        <v>0</v>
      </c>
      <c r="L81" s="30">
        <v>0</v>
      </c>
      <c r="M81" s="30">
        <v>0</v>
      </c>
      <c r="N81" s="31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  <c r="T81" s="30">
        <v>0</v>
      </c>
      <c r="U81" s="30">
        <v>0</v>
      </c>
      <c r="V81" s="30">
        <v>0</v>
      </c>
      <c r="W81" s="30">
        <v>0</v>
      </c>
      <c r="X81" s="31">
        <v>0</v>
      </c>
      <c r="Y81" s="30">
        <v>0</v>
      </c>
      <c r="Z81" s="30">
        <v>0</v>
      </c>
      <c r="AA81" s="30">
        <v>0</v>
      </c>
      <c r="AB81" s="30">
        <v>0</v>
      </c>
      <c r="AC81" s="31">
        <v>0</v>
      </c>
      <c r="AD81" s="30">
        <v>0</v>
      </c>
      <c r="AE81" s="30">
        <v>0</v>
      </c>
      <c r="AF81" s="30">
        <v>0</v>
      </c>
      <c r="AG81" s="30">
        <v>0</v>
      </c>
      <c r="AH81" s="31">
        <v>0</v>
      </c>
      <c r="AI81" s="30">
        <v>0</v>
      </c>
      <c r="AJ81" s="30">
        <v>0</v>
      </c>
      <c r="AK81" s="30">
        <v>0</v>
      </c>
      <c r="AL81" s="30">
        <v>0</v>
      </c>
      <c r="AM81" s="31">
        <v>0</v>
      </c>
    </row>
    <row r="82" spans="1:39" ht="50.25">
      <c r="A82" s="51" t="s">
        <v>107</v>
      </c>
      <c r="B82" s="60" t="s">
        <v>108</v>
      </c>
      <c r="C82" s="61" t="s">
        <v>66</v>
      </c>
      <c r="D82" s="29" t="s">
        <v>134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1">
        <v>0</v>
      </c>
    </row>
    <row r="83" spans="1:39" ht="50.25">
      <c r="A83" s="51" t="s">
        <v>56</v>
      </c>
      <c r="B83" s="52" t="s">
        <v>57</v>
      </c>
      <c r="C83" s="61" t="s">
        <v>66</v>
      </c>
      <c r="D83" s="29" t="s">
        <v>134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1">
        <v>0</v>
      </c>
    </row>
    <row r="84" spans="1:39" ht="50.25">
      <c r="A84" s="51" t="s">
        <v>109</v>
      </c>
      <c r="B84" s="60" t="s">
        <v>110</v>
      </c>
      <c r="C84" s="61" t="s">
        <v>66</v>
      </c>
      <c r="D84" s="29" t="s">
        <v>134</v>
      </c>
      <c r="E84" s="30">
        <v>0</v>
      </c>
      <c r="F84" s="30">
        <v>0</v>
      </c>
      <c r="G84" s="30">
        <v>0</v>
      </c>
      <c r="H84" s="30">
        <v>0</v>
      </c>
      <c r="I84" s="31">
        <v>0</v>
      </c>
      <c r="J84" s="30">
        <v>0</v>
      </c>
      <c r="K84" s="30">
        <v>0</v>
      </c>
      <c r="L84" s="30">
        <v>0</v>
      </c>
      <c r="M84" s="30">
        <v>0</v>
      </c>
      <c r="N84" s="31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  <c r="T84" s="30">
        <v>0</v>
      </c>
      <c r="U84" s="30">
        <v>0</v>
      </c>
      <c r="V84" s="30">
        <v>0</v>
      </c>
      <c r="W84" s="30">
        <v>0</v>
      </c>
      <c r="X84" s="31">
        <v>0</v>
      </c>
      <c r="Y84" s="30">
        <v>0</v>
      </c>
      <c r="Z84" s="30">
        <v>0</v>
      </c>
      <c r="AA84" s="30">
        <v>0</v>
      </c>
      <c r="AB84" s="30">
        <v>0</v>
      </c>
      <c r="AC84" s="31">
        <v>0</v>
      </c>
      <c r="AD84" s="30">
        <v>0</v>
      </c>
      <c r="AE84" s="30">
        <v>0</v>
      </c>
      <c r="AF84" s="30">
        <v>0</v>
      </c>
      <c r="AG84" s="30">
        <v>0</v>
      </c>
      <c r="AH84" s="31">
        <v>0</v>
      </c>
      <c r="AI84" s="30">
        <v>0</v>
      </c>
      <c r="AJ84" s="30">
        <v>0</v>
      </c>
      <c r="AK84" s="30">
        <v>0</v>
      </c>
      <c r="AL84" s="30">
        <v>0</v>
      </c>
      <c r="AM84" s="31">
        <v>0</v>
      </c>
    </row>
    <row r="85" spans="1:39" ht="50.25">
      <c r="A85" s="51" t="s">
        <v>111</v>
      </c>
      <c r="B85" s="60" t="s">
        <v>112</v>
      </c>
      <c r="C85" s="61" t="s">
        <v>66</v>
      </c>
      <c r="D85" s="29" t="s">
        <v>134</v>
      </c>
      <c r="E85" s="30">
        <v>0</v>
      </c>
      <c r="F85" s="30">
        <v>0</v>
      </c>
      <c r="G85" s="30">
        <v>0</v>
      </c>
      <c r="H85" s="30">
        <v>0</v>
      </c>
      <c r="I85" s="31">
        <v>0</v>
      </c>
      <c r="J85" s="30">
        <v>0</v>
      </c>
      <c r="K85" s="30">
        <v>0</v>
      </c>
      <c r="L85" s="30">
        <v>0</v>
      </c>
      <c r="M85" s="30">
        <v>0</v>
      </c>
      <c r="N85" s="31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  <c r="T85" s="30">
        <v>0</v>
      </c>
      <c r="U85" s="30">
        <v>0</v>
      </c>
      <c r="V85" s="30">
        <v>0</v>
      </c>
      <c r="W85" s="30">
        <v>0</v>
      </c>
      <c r="X85" s="31">
        <v>0</v>
      </c>
      <c r="Y85" s="30">
        <v>0</v>
      </c>
      <c r="Z85" s="30">
        <v>0</v>
      </c>
      <c r="AA85" s="30">
        <v>0</v>
      </c>
      <c r="AB85" s="30">
        <v>0</v>
      </c>
      <c r="AC85" s="31">
        <v>0</v>
      </c>
      <c r="AD85" s="30">
        <v>0</v>
      </c>
      <c r="AE85" s="30">
        <v>0</v>
      </c>
      <c r="AF85" s="30">
        <v>0</v>
      </c>
      <c r="AG85" s="30">
        <v>0</v>
      </c>
      <c r="AH85" s="31">
        <v>0</v>
      </c>
      <c r="AI85" s="30">
        <v>0</v>
      </c>
      <c r="AJ85" s="30">
        <v>0</v>
      </c>
      <c r="AK85" s="30">
        <v>0</v>
      </c>
      <c r="AL85" s="30">
        <v>0</v>
      </c>
      <c r="AM85" s="31">
        <v>0</v>
      </c>
    </row>
    <row r="86" spans="1:39" ht="50.25">
      <c r="A86" s="51" t="s">
        <v>113</v>
      </c>
      <c r="B86" s="60" t="s">
        <v>114</v>
      </c>
      <c r="C86" s="61" t="s">
        <v>66</v>
      </c>
      <c r="D86" s="29" t="s">
        <v>134</v>
      </c>
      <c r="E86" s="30">
        <v>0</v>
      </c>
      <c r="F86" s="30">
        <v>0</v>
      </c>
      <c r="G86" s="30">
        <v>0</v>
      </c>
      <c r="H86" s="30">
        <v>0</v>
      </c>
      <c r="I86" s="31">
        <v>0</v>
      </c>
      <c r="J86" s="30">
        <v>0</v>
      </c>
      <c r="K86" s="30">
        <v>0</v>
      </c>
      <c r="L86" s="30">
        <v>0</v>
      </c>
      <c r="M86" s="30">
        <v>0</v>
      </c>
      <c r="N86" s="31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  <c r="T86" s="30">
        <v>0</v>
      </c>
      <c r="U86" s="30">
        <v>0</v>
      </c>
      <c r="V86" s="30">
        <v>0</v>
      </c>
      <c r="W86" s="30">
        <v>0</v>
      </c>
      <c r="X86" s="31">
        <v>0</v>
      </c>
      <c r="Y86" s="30">
        <v>0</v>
      </c>
      <c r="Z86" s="30">
        <v>0</v>
      </c>
      <c r="AA86" s="30">
        <v>0</v>
      </c>
      <c r="AB86" s="30">
        <v>0</v>
      </c>
      <c r="AC86" s="31">
        <v>0</v>
      </c>
      <c r="AD86" s="30">
        <v>0</v>
      </c>
      <c r="AE86" s="30">
        <v>0</v>
      </c>
      <c r="AF86" s="30">
        <v>0</v>
      </c>
      <c r="AG86" s="30">
        <v>0</v>
      </c>
      <c r="AH86" s="31">
        <v>0</v>
      </c>
      <c r="AI86" s="30">
        <v>0</v>
      </c>
      <c r="AJ86" s="30">
        <v>0</v>
      </c>
      <c r="AK86" s="30">
        <v>0</v>
      </c>
      <c r="AL86" s="30">
        <v>0</v>
      </c>
      <c r="AM86" s="31">
        <v>0</v>
      </c>
    </row>
    <row r="87" spans="1:39" ht="50.25">
      <c r="A87" s="51" t="s">
        <v>115</v>
      </c>
      <c r="B87" s="60" t="s">
        <v>116</v>
      </c>
      <c r="C87" s="61" t="s">
        <v>66</v>
      </c>
      <c r="D87" s="29" t="s">
        <v>134</v>
      </c>
      <c r="E87" s="30">
        <f aca="true" t="shared" si="42" ref="E87:N87">E88+E89</f>
        <v>0</v>
      </c>
      <c r="F87" s="30">
        <f t="shared" si="42"/>
        <v>0</v>
      </c>
      <c r="G87" s="30">
        <f t="shared" si="42"/>
        <v>0</v>
      </c>
      <c r="H87" s="30">
        <f t="shared" si="42"/>
        <v>0</v>
      </c>
      <c r="I87" s="31">
        <f t="shared" si="42"/>
        <v>0</v>
      </c>
      <c r="J87" s="30">
        <f t="shared" si="42"/>
        <v>0</v>
      </c>
      <c r="K87" s="30">
        <f t="shared" si="42"/>
        <v>0</v>
      </c>
      <c r="L87" s="30">
        <f t="shared" si="42"/>
        <v>0</v>
      </c>
      <c r="M87" s="30">
        <f t="shared" si="42"/>
        <v>0</v>
      </c>
      <c r="N87" s="31">
        <f t="shared" si="42"/>
        <v>0</v>
      </c>
      <c r="O87" s="30">
        <f aca="true" t="shared" si="43" ref="O87:AH87">O88+O89</f>
        <v>0</v>
      </c>
      <c r="P87" s="30">
        <f t="shared" si="43"/>
        <v>0</v>
      </c>
      <c r="Q87" s="30">
        <f t="shared" si="43"/>
        <v>0</v>
      </c>
      <c r="R87" s="30">
        <f t="shared" si="43"/>
        <v>0</v>
      </c>
      <c r="S87" s="31">
        <f t="shared" si="43"/>
        <v>0</v>
      </c>
      <c r="T87" s="30">
        <f t="shared" si="43"/>
        <v>0</v>
      </c>
      <c r="U87" s="30">
        <f t="shared" si="43"/>
        <v>0</v>
      </c>
      <c r="V87" s="30">
        <f t="shared" si="43"/>
        <v>0</v>
      </c>
      <c r="W87" s="30">
        <f t="shared" si="43"/>
        <v>0</v>
      </c>
      <c r="X87" s="31">
        <f t="shared" si="43"/>
        <v>0</v>
      </c>
      <c r="Y87" s="30">
        <f t="shared" si="43"/>
        <v>0</v>
      </c>
      <c r="Z87" s="30">
        <f t="shared" si="43"/>
        <v>0</v>
      </c>
      <c r="AA87" s="30">
        <f t="shared" si="43"/>
        <v>0</v>
      </c>
      <c r="AB87" s="30">
        <f t="shared" si="43"/>
        <v>0</v>
      </c>
      <c r="AC87" s="31">
        <f t="shared" si="43"/>
        <v>0</v>
      </c>
      <c r="AD87" s="30">
        <f t="shared" si="43"/>
        <v>0</v>
      </c>
      <c r="AE87" s="30">
        <f t="shared" si="43"/>
        <v>0</v>
      </c>
      <c r="AF87" s="30">
        <f t="shared" si="43"/>
        <v>0</v>
      </c>
      <c r="AG87" s="30">
        <f t="shared" si="43"/>
        <v>0</v>
      </c>
      <c r="AH87" s="31">
        <f t="shared" si="43"/>
        <v>0</v>
      </c>
      <c r="AI87" s="30">
        <v>0</v>
      </c>
      <c r="AJ87" s="30">
        <v>0</v>
      </c>
      <c r="AK87" s="30">
        <v>0</v>
      </c>
      <c r="AL87" s="30">
        <v>0</v>
      </c>
      <c r="AM87" s="31">
        <v>0</v>
      </c>
    </row>
    <row r="88" spans="1:39" ht="50.25">
      <c r="A88" s="51" t="s">
        <v>117</v>
      </c>
      <c r="B88" s="60" t="s">
        <v>118</v>
      </c>
      <c r="C88" s="61" t="s">
        <v>66</v>
      </c>
      <c r="D88" s="29" t="s">
        <v>134</v>
      </c>
      <c r="E88" s="30">
        <v>0</v>
      </c>
      <c r="F88" s="30">
        <v>0</v>
      </c>
      <c r="G88" s="30">
        <v>0</v>
      </c>
      <c r="H88" s="30">
        <v>0</v>
      </c>
      <c r="I88" s="31">
        <v>0</v>
      </c>
      <c r="J88" s="30">
        <v>0</v>
      </c>
      <c r="K88" s="30">
        <v>0</v>
      </c>
      <c r="L88" s="30">
        <v>0</v>
      </c>
      <c r="M88" s="30">
        <v>0</v>
      </c>
      <c r="N88" s="31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  <c r="T88" s="30">
        <v>0</v>
      </c>
      <c r="U88" s="30">
        <v>0</v>
      </c>
      <c r="V88" s="30">
        <v>0</v>
      </c>
      <c r="W88" s="30">
        <v>0</v>
      </c>
      <c r="X88" s="31">
        <v>0</v>
      </c>
      <c r="Y88" s="30">
        <v>0</v>
      </c>
      <c r="Z88" s="30">
        <v>0</v>
      </c>
      <c r="AA88" s="30">
        <v>0</v>
      </c>
      <c r="AB88" s="30">
        <v>0</v>
      </c>
      <c r="AC88" s="31">
        <v>0</v>
      </c>
      <c r="AD88" s="30">
        <v>0</v>
      </c>
      <c r="AE88" s="30">
        <v>0</v>
      </c>
      <c r="AF88" s="30">
        <v>0</v>
      </c>
      <c r="AG88" s="30">
        <v>0</v>
      </c>
      <c r="AH88" s="31">
        <v>0</v>
      </c>
      <c r="AI88" s="30">
        <v>0</v>
      </c>
      <c r="AJ88" s="30">
        <v>0</v>
      </c>
      <c r="AK88" s="30">
        <v>0</v>
      </c>
      <c r="AL88" s="30">
        <v>0</v>
      </c>
      <c r="AM88" s="31">
        <v>0</v>
      </c>
    </row>
    <row r="89" spans="1:39" ht="50.25">
      <c r="A89" s="51" t="s">
        <v>119</v>
      </c>
      <c r="B89" s="60" t="s">
        <v>120</v>
      </c>
      <c r="C89" s="61" t="s">
        <v>66</v>
      </c>
      <c r="D89" s="29" t="s">
        <v>134</v>
      </c>
      <c r="E89" s="30">
        <v>0</v>
      </c>
      <c r="F89" s="30">
        <v>0</v>
      </c>
      <c r="G89" s="30">
        <v>0</v>
      </c>
      <c r="H89" s="30">
        <v>0</v>
      </c>
      <c r="I89" s="31">
        <v>0</v>
      </c>
      <c r="J89" s="30">
        <v>0</v>
      </c>
      <c r="K89" s="30">
        <v>0</v>
      </c>
      <c r="L89" s="30">
        <v>0</v>
      </c>
      <c r="M89" s="30">
        <v>0</v>
      </c>
      <c r="N89" s="31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  <c r="T89" s="30">
        <v>0</v>
      </c>
      <c r="U89" s="30">
        <v>0</v>
      </c>
      <c r="V89" s="30">
        <v>0</v>
      </c>
      <c r="W89" s="30">
        <v>0</v>
      </c>
      <c r="X89" s="31">
        <v>0</v>
      </c>
      <c r="Y89" s="30">
        <v>0</v>
      </c>
      <c r="Z89" s="30">
        <v>0</v>
      </c>
      <c r="AA89" s="30">
        <v>0</v>
      </c>
      <c r="AB89" s="30">
        <v>0</v>
      </c>
      <c r="AC89" s="31">
        <v>0</v>
      </c>
      <c r="AD89" s="30">
        <v>0</v>
      </c>
      <c r="AE89" s="30">
        <v>0</v>
      </c>
      <c r="AF89" s="30">
        <v>0</v>
      </c>
      <c r="AG89" s="30">
        <v>0</v>
      </c>
      <c r="AH89" s="31">
        <v>0</v>
      </c>
      <c r="AI89" s="30">
        <v>0</v>
      </c>
      <c r="AJ89" s="30">
        <v>0</v>
      </c>
      <c r="AK89" s="30">
        <v>0</v>
      </c>
      <c r="AL89" s="30">
        <v>0</v>
      </c>
      <c r="AM89" s="31">
        <v>0</v>
      </c>
    </row>
    <row r="90" spans="1:39" ht="66.75">
      <c r="A90" s="51" t="s">
        <v>121</v>
      </c>
      <c r="B90" s="60" t="s">
        <v>122</v>
      </c>
      <c r="C90" s="61" t="s">
        <v>66</v>
      </c>
      <c r="D90" s="29" t="s">
        <v>134</v>
      </c>
      <c r="E90" s="30">
        <f aca="true" t="shared" si="44" ref="E90:N90">E91+E92</f>
        <v>0</v>
      </c>
      <c r="F90" s="30">
        <f t="shared" si="44"/>
        <v>0</v>
      </c>
      <c r="G90" s="30">
        <f t="shared" si="44"/>
        <v>0</v>
      </c>
      <c r="H90" s="30">
        <f t="shared" si="44"/>
        <v>0</v>
      </c>
      <c r="I90" s="31">
        <f t="shared" si="44"/>
        <v>0</v>
      </c>
      <c r="J90" s="30">
        <f t="shared" si="44"/>
        <v>0</v>
      </c>
      <c r="K90" s="30">
        <f t="shared" si="44"/>
        <v>0</v>
      </c>
      <c r="L90" s="30">
        <f t="shared" si="44"/>
        <v>0</v>
      </c>
      <c r="M90" s="30">
        <f t="shared" si="44"/>
        <v>0</v>
      </c>
      <c r="N90" s="31">
        <f t="shared" si="44"/>
        <v>0</v>
      </c>
      <c r="O90" s="30">
        <f aca="true" t="shared" si="45" ref="O90:AH90">O91+O92</f>
        <v>0</v>
      </c>
      <c r="P90" s="30">
        <f t="shared" si="45"/>
        <v>0</v>
      </c>
      <c r="Q90" s="30">
        <f t="shared" si="45"/>
        <v>0</v>
      </c>
      <c r="R90" s="30">
        <f t="shared" si="45"/>
        <v>0</v>
      </c>
      <c r="S90" s="31">
        <f t="shared" si="45"/>
        <v>0</v>
      </c>
      <c r="T90" s="30">
        <f t="shared" si="45"/>
        <v>0</v>
      </c>
      <c r="U90" s="30">
        <f t="shared" si="45"/>
        <v>0</v>
      </c>
      <c r="V90" s="30">
        <f t="shared" si="45"/>
        <v>0</v>
      </c>
      <c r="W90" s="30">
        <f t="shared" si="45"/>
        <v>0</v>
      </c>
      <c r="X90" s="31">
        <f t="shared" si="45"/>
        <v>0</v>
      </c>
      <c r="Y90" s="30">
        <f t="shared" si="45"/>
        <v>0</v>
      </c>
      <c r="Z90" s="30">
        <f t="shared" si="45"/>
        <v>0</v>
      </c>
      <c r="AA90" s="30">
        <f t="shared" si="45"/>
        <v>0</v>
      </c>
      <c r="AB90" s="30">
        <f t="shared" si="45"/>
        <v>0</v>
      </c>
      <c r="AC90" s="31">
        <f t="shared" si="45"/>
        <v>0</v>
      </c>
      <c r="AD90" s="30">
        <f t="shared" si="45"/>
        <v>0</v>
      </c>
      <c r="AE90" s="30">
        <f t="shared" si="45"/>
        <v>0</v>
      </c>
      <c r="AF90" s="30">
        <f t="shared" si="45"/>
        <v>0</v>
      </c>
      <c r="AG90" s="30">
        <f t="shared" si="45"/>
        <v>0</v>
      </c>
      <c r="AH90" s="31">
        <f t="shared" si="45"/>
        <v>0</v>
      </c>
      <c r="AI90" s="30">
        <v>0</v>
      </c>
      <c r="AJ90" s="30">
        <v>0</v>
      </c>
      <c r="AK90" s="30">
        <v>0</v>
      </c>
      <c r="AL90" s="30">
        <v>0</v>
      </c>
      <c r="AM90" s="31">
        <v>0</v>
      </c>
    </row>
    <row r="91" spans="1:39" ht="66.75">
      <c r="A91" s="51" t="s">
        <v>123</v>
      </c>
      <c r="B91" s="60" t="s">
        <v>124</v>
      </c>
      <c r="C91" s="61" t="s">
        <v>66</v>
      </c>
      <c r="D91" s="29" t="s">
        <v>134</v>
      </c>
      <c r="E91" s="30">
        <v>0</v>
      </c>
      <c r="F91" s="30">
        <v>0</v>
      </c>
      <c r="G91" s="30">
        <v>0</v>
      </c>
      <c r="H91" s="30">
        <v>0</v>
      </c>
      <c r="I91" s="31">
        <v>0</v>
      </c>
      <c r="J91" s="30">
        <v>0</v>
      </c>
      <c r="K91" s="30">
        <v>0</v>
      </c>
      <c r="L91" s="30">
        <v>0</v>
      </c>
      <c r="M91" s="30">
        <v>0</v>
      </c>
      <c r="N91" s="31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  <c r="T91" s="30">
        <v>0</v>
      </c>
      <c r="U91" s="30">
        <v>0</v>
      </c>
      <c r="V91" s="30">
        <v>0</v>
      </c>
      <c r="W91" s="30">
        <v>0</v>
      </c>
      <c r="X91" s="31">
        <v>0</v>
      </c>
      <c r="Y91" s="30">
        <v>0</v>
      </c>
      <c r="Z91" s="30">
        <v>0</v>
      </c>
      <c r="AA91" s="30">
        <v>0</v>
      </c>
      <c r="AB91" s="30">
        <v>0</v>
      </c>
      <c r="AC91" s="31">
        <v>0</v>
      </c>
      <c r="AD91" s="30">
        <v>0</v>
      </c>
      <c r="AE91" s="30">
        <v>0</v>
      </c>
      <c r="AF91" s="30">
        <v>0</v>
      </c>
      <c r="AG91" s="30">
        <v>0</v>
      </c>
      <c r="AH91" s="31">
        <v>0</v>
      </c>
      <c r="AI91" s="30">
        <v>0</v>
      </c>
      <c r="AJ91" s="30">
        <v>0</v>
      </c>
      <c r="AK91" s="30">
        <v>0</v>
      </c>
      <c r="AL91" s="30">
        <v>0</v>
      </c>
      <c r="AM91" s="31">
        <v>0</v>
      </c>
    </row>
    <row r="92" spans="1:39" ht="50.25">
      <c r="A92" s="51" t="s">
        <v>125</v>
      </c>
      <c r="B92" s="60" t="s">
        <v>126</v>
      </c>
      <c r="C92" s="61" t="s">
        <v>66</v>
      </c>
      <c r="D92" s="29" t="s">
        <v>134</v>
      </c>
      <c r="E92" s="30">
        <v>0</v>
      </c>
      <c r="F92" s="30">
        <v>0</v>
      </c>
      <c r="G92" s="30">
        <v>0</v>
      </c>
      <c r="H92" s="30">
        <v>0</v>
      </c>
      <c r="I92" s="31">
        <v>0</v>
      </c>
      <c r="J92" s="30">
        <v>0</v>
      </c>
      <c r="K92" s="30">
        <v>0</v>
      </c>
      <c r="L92" s="30">
        <v>0</v>
      </c>
      <c r="M92" s="30">
        <v>0</v>
      </c>
      <c r="N92" s="31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  <c r="T92" s="30">
        <v>0</v>
      </c>
      <c r="U92" s="30">
        <v>0</v>
      </c>
      <c r="V92" s="30">
        <v>0</v>
      </c>
      <c r="W92" s="30">
        <v>0</v>
      </c>
      <c r="X92" s="31">
        <v>0</v>
      </c>
      <c r="Y92" s="30">
        <v>0</v>
      </c>
      <c r="Z92" s="30">
        <v>0</v>
      </c>
      <c r="AA92" s="30">
        <v>0</v>
      </c>
      <c r="AB92" s="30">
        <v>0</v>
      </c>
      <c r="AC92" s="31">
        <v>0</v>
      </c>
      <c r="AD92" s="30">
        <v>0</v>
      </c>
      <c r="AE92" s="30">
        <v>0</v>
      </c>
      <c r="AF92" s="30">
        <v>0</v>
      </c>
      <c r="AG92" s="30">
        <v>0</v>
      </c>
      <c r="AH92" s="31">
        <v>0</v>
      </c>
      <c r="AI92" s="30">
        <v>0</v>
      </c>
      <c r="AJ92" s="30">
        <v>0</v>
      </c>
      <c r="AK92" s="30">
        <v>0</v>
      </c>
      <c r="AL92" s="30">
        <v>0</v>
      </c>
      <c r="AM92" s="31">
        <v>0</v>
      </c>
    </row>
    <row r="93" spans="1:39" ht="50.25">
      <c r="A93" s="51" t="s">
        <v>41</v>
      </c>
      <c r="B93" s="54" t="s">
        <v>42</v>
      </c>
      <c r="C93" s="62" t="s">
        <v>66</v>
      </c>
      <c r="D93" s="29" t="s">
        <v>134</v>
      </c>
      <c r="E93" s="30">
        <f aca="true" t="shared" si="46" ref="E93:AM93">SUM(E94:E102)</f>
        <v>0</v>
      </c>
      <c r="F93" s="30">
        <f t="shared" si="46"/>
        <v>0</v>
      </c>
      <c r="G93" s="30">
        <f t="shared" si="46"/>
        <v>0</v>
      </c>
      <c r="H93" s="30">
        <f t="shared" si="46"/>
        <v>0</v>
      </c>
      <c r="I93" s="30">
        <f t="shared" si="46"/>
        <v>0</v>
      </c>
      <c r="J93" s="30">
        <f t="shared" si="46"/>
        <v>0</v>
      </c>
      <c r="K93" s="30">
        <f t="shared" si="46"/>
        <v>0</v>
      </c>
      <c r="L93" s="30">
        <f t="shared" si="46"/>
        <v>0</v>
      </c>
      <c r="M93" s="30">
        <f t="shared" si="46"/>
        <v>0</v>
      </c>
      <c r="N93" s="30">
        <f t="shared" si="46"/>
        <v>0</v>
      </c>
      <c r="O93" s="30">
        <f t="shared" si="46"/>
        <v>0</v>
      </c>
      <c r="P93" s="30">
        <f t="shared" si="46"/>
        <v>0</v>
      </c>
      <c r="Q93" s="30">
        <f t="shared" si="46"/>
        <v>0</v>
      </c>
      <c r="R93" s="30">
        <f t="shared" si="46"/>
        <v>0</v>
      </c>
      <c r="S93" s="30">
        <f t="shared" si="46"/>
        <v>0</v>
      </c>
      <c r="T93" s="30">
        <f t="shared" si="46"/>
        <v>0</v>
      </c>
      <c r="U93" s="30">
        <f t="shared" si="46"/>
        <v>0</v>
      </c>
      <c r="V93" s="30">
        <f t="shared" si="46"/>
        <v>0</v>
      </c>
      <c r="W93" s="30">
        <f t="shared" si="46"/>
        <v>0</v>
      </c>
      <c r="X93" s="30">
        <f t="shared" si="46"/>
        <v>0</v>
      </c>
      <c r="Y93" s="30">
        <f t="shared" si="46"/>
        <v>0</v>
      </c>
      <c r="Z93" s="30">
        <f t="shared" si="46"/>
        <v>0</v>
      </c>
      <c r="AA93" s="30">
        <f t="shared" si="46"/>
        <v>0</v>
      </c>
      <c r="AB93" s="30">
        <f t="shared" si="46"/>
        <v>0</v>
      </c>
      <c r="AC93" s="30">
        <f t="shared" si="46"/>
        <v>0</v>
      </c>
      <c r="AD93" s="30">
        <f t="shared" si="46"/>
        <v>0</v>
      </c>
      <c r="AE93" s="30">
        <f t="shared" si="46"/>
        <v>0</v>
      </c>
      <c r="AF93" s="30">
        <f t="shared" si="46"/>
        <v>0</v>
      </c>
      <c r="AG93" s="30">
        <f t="shared" si="46"/>
        <v>0</v>
      </c>
      <c r="AH93" s="30">
        <f t="shared" si="46"/>
        <v>0</v>
      </c>
      <c r="AI93" s="30">
        <f t="shared" si="46"/>
        <v>0</v>
      </c>
      <c r="AJ93" s="30">
        <f t="shared" si="46"/>
        <v>0</v>
      </c>
      <c r="AK93" s="30">
        <f t="shared" si="46"/>
        <v>0</v>
      </c>
      <c r="AL93" s="30">
        <f t="shared" si="46"/>
        <v>0</v>
      </c>
      <c r="AM93" s="30">
        <f t="shared" si="46"/>
        <v>0</v>
      </c>
    </row>
    <row r="94" spans="1:39" ht="100.5">
      <c r="A94" s="41" t="s">
        <v>127</v>
      </c>
      <c r="B94" s="58" t="s">
        <v>199</v>
      </c>
      <c r="C94" s="64" t="s">
        <v>200</v>
      </c>
      <c r="D94" s="63" t="s">
        <v>134</v>
      </c>
      <c r="E94" s="44">
        <v>0</v>
      </c>
      <c r="F94" s="44">
        <v>0</v>
      </c>
      <c r="G94" s="44">
        <v>0</v>
      </c>
      <c r="H94" s="44">
        <v>0</v>
      </c>
      <c r="I94" s="45">
        <v>0</v>
      </c>
      <c r="J94" s="44">
        <v>0</v>
      </c>
      <c r="K94" s="44">
        <v>0</v>
      </c>
      <c r="L94" s="44">
        <v>0</v>
      </c>
      <c r="M94" s="44">
        <v>0</v>
      </c>
      <c r="N94" s="45">
        <v>0</v>
      </c>
      <c r="O94" s="44">
        <v>0</v>
      </c>
      <c r="P94" s="44">
        <v>0</v>
      </c>
      <c r="Q94" s="44">
        <v>0</v>
      </c>
      <c r="R94" s="44">
        <v>0</v>
      </c>
      <c r="S94" s="45">
        <v>0</v>
      </c>
      <c r="T94" s="44">
        <v>0</v>
      </c>
      <c r="U94" s="44">
        <v>0</v>
      </c>
      <c r="V94" s="44">
        <v>0</v>
      </c>
      <c r="W94" s="44">
        <v>0</v>
      </c>
      <c r="X94" s="45">
        <v>0</v>
      </c>
      <c r="Y94" s="44">
        <v>0</v>
      </c>
      <c r="Z94" s="44">
        <v>0</v>
      </c>
      <c r="AA94" s="44">
        <v>0</v>
      </c>
      <c r="AB94" s="44">
        <v>0</v>
      </c>
      <c r="AC94" s="45">
        <v>0</v>
      </c>
      <c r="AD94" s="44">
        <v>0</v>
      </c>
      <c r="AE94" s="44">
        <v>0</v>
      </c>
      <c r="AF94" s="44">
        <v>0</v>
      </c>
      <c r="AG94" s="44">
        <v>0</v>
      </c>
      <c r="AH94" s="45">
        <v>0</v>
      </c>
      <c r="AI94" s="46">
        <f aca="true" t="shared" si="47" ref="AI94:AI102">E94+J94</f>
        <v>0</v>
      </c>
      <c r="AJ94" s="46">
        <f aca="true" t="shared" si="48" ref="AJ94:AJ102">F94+K94</f>
        <v>0</v>
      </c>
      <c r="AK94" s="46">
        <f aca="true" t="shared" si="49" ref="AK94:AK102">G94+L94</f>
        <v>0</v>
      </c>
      <c r="AL94" s="46">
        <f aca="true" t="shared" si="50" ref="AL94:AL102">H94+M94</f>
        <v>0</v>
      </c>
      <c r="AM94" s="46">
        <f aca="true" t="shared" si="51" ref="AM94:AM102">I94+N94</f>
        <v>0</v>
      </c>
    </row>
    <row r="95" spans="1:39" ht="100.5">
      <c r="A95" s="41" t="s">
        <v>127</v>
      </c>
      <c r="B95" s="42" t="s">
        <v>201</v>
      </c>
      <c r="C95" s="50" t="s">
        <v>202</v>
      </c>
      <c r="D95" s="63" t="s">
        <v>134</v>
      </c>
      <c r="E95" s="44">
        <v>0</v>
      </c>
      <c r="F95" s="44">
        <v>0</v>
      </c>
      <c r="G95" s="44">
        <v>0</v>
      </c>
      <c r="H95" s="44">
        <v>0</v>
      </c>
      <c r="I95" s="45">
        <v>0</v>
      </c>
      <c r="J95" s="44">
        <v>0</v>
      </c>
      <c r="K95" s="44">
        <v>0</v>
      </c>
      <c r="L95" s="44">
        <v>0</v>
      </c>
      <c r="M95" s="44">
        <v>0</v>
      </c>
      <c r="N95" s="45">
        <v>0</v>
      </c>
      <c r="O95" s="44">
        <v>0</v>
      </c>
      <c r="P95" s="44">
        <v>0</v>
      </c>
      <c r="Q95" s="44">
        <v>0</v>
      </c>
      <c r="R95" s="44">
        <v>0</v>
      </c>
      <c r="S95" s="45">
        <v>0</v>
      </c>
      <c r="T95" s="44">
        <v>0</v>
      </c>
      <c r="U95" s="44">
        <v>0</v>
      </c>
      <c r="V95" s="44">
        <v>0</v>
      </c>
      <c r="W95" s="44">
        <v>0</v>
      </c>
      <c r="X95" s="45">
        <v>0</v>
      </c>
      <c r="Y95" s="44">
        <v>0</v>
      </c>
      <c r="Z95" s="44">
        <v>0</v>
      </c>
      <c r="AA95" s="44">
        <v>0</v>
      </c>
      <c r="AB95" s="44">
        <v>0</v>
      </c>
      <c r="AC95" s="45">
        <v>0</v>
      </c>
      <c r="AD95" s="44">
        <v>0</v>
      </c>
      <c r="AE95" s="44">
        <v>0</v>
      </c>
      <c r="AF95" s="44">
        <v>0</v>
      </c>
      <c r="AG95" s="44">
        <v>0</v>
      </c>
      <c r="AH95" s="45">
        <v>0</v>
      </c>
      <c r="AI95" s="46">
        <f t="shared" si="47"/>
        <v>0</v>
      </c>
      <c r="AJ95" s="46">
        <f t="shared" si="48"/>
        <v>0</v>
      </c>
      <c r="AK95" s="46">
        <f t="shared" si="49"/>
        <v>0</v>
      </c>
      <c r="AL95" s="46">
        <f t="shared" si="50"/>
        <v>0</v>
      </c>
      <c r="AM95" s="46">
        <f t="shared" si="51"/>
        <v>0</v>
      </c>
    </row>
    <row r="96" spans="1:39" ht="117">
      <c r="A96" s="41" t="s">
        <v>127</v>
      </c>
      <c r="B96" s="42" t="s">
        <v>203</v>
      </c>
      <c r="C96" s="50" t="s">
        <v>204</v>
      </c>
      <c r="D96" s="63" t="s">
        <v>134</v>
      </c>
      <c r="E96" s="44">
        <v>0</v>
      </c>
      <c r="F96" s="44">
        <v>0</v>
      </c>
      <c r="G96" s="44">
        <v>0</v>
      </c>
      <c r="H96" s="44">
        <v>0</v>
      </c>
      <c r="I96" s="45">
        <v>0</v>
      </c>
      <c r="J96" s="44">
        <v>0</v>
      </c>
      <c r="K96" s="44">
        <v>0</v>
      </c>
      <c r="L96" s="44">
        <v>0</v>
      </c>
      <c r="M96" s="44">
        <v>0</v>
      </c>
      <c r="N96" s="45">
        <v>0</v>
      </c>
      <c r="O96" s="44">
        <v>0</v>
      </c>
      <c r="P96" s="44">
        <v>0</v>
      </c>
      <c r="Q96" s="44">
        <v>0</v>
      </c>
      <c r="R96" s="44">
        <v>0</v>
      </c>
      <c r="S96" s="45">
        <v>0</v>
      </c>
      <c r="T96" s="44">
        <v>0</v>
      </c>
      <c r="U96" s="44">
        <v>0</v>
      </c>
      <c r="V96" s="44">
        <v>0</v>
      </c>
      <c r="W96" s="44">
        <v>0</v>
      </c>
      <c r="X96" s="45">
        <v>0</v>
      </c>
      <c r="Y96" s="44">
        <v>0</v>
      </c>
      <c r="Z96" s="44">
        <v>0</v>
      </c>
      <c r="AA96" s="44">
        <v>0</v>
      </c>
      <c r="AB96" s="44">
        <v>0</v>
      </c>
      <c r="AC96" s="45">
        <v>0</v>
      </c>
      <c r="AD96" s="44">
        <v>0</v>
      </c>
      <c r="AE96" s="44">
        <v>0</v>
      </c>
      <c r="AF96" s="44">
        <v>0</v>
      </c>
      <c r="AG96" s="44">
        <v>0</v>
      </c>
      <c r="AH96" s="45">
        <v>0</v>
      </c>
      <c r="AI96" s="46">
        <f t="shared" si="47"/>
        <v>0</v>
      </c>
      <c r="AJ96" s="46">
        <f t="shared" si="48"/>
        <v>0</v>
      </c>
      <c r="AK96" s="46">
        <f t="shared" si="49"/>
        <v>0</v>
      </c>
      <c r="AL96" s="46">
        <f t="shared" si="50"/>
        <v>0</v>
      </c>
      <c r="AM96" s="46">
        <f t="shared" si="51"/>
        <v>0</v>
      </c>
    </row>
    <row r="97" spans="1:39" ht="84">
      <c r="A97" s="41" t="s">
        <v>127</v>
      </c>
      <c r="B97" s="42" t="s">
        <v>205</v>
      </c>
      <c r="C97" s="48" t="s">
        <v>206</v>
      </c>
      <c r="D97" s="63" t="s">
        <v>134</v>
      </c>
      <c r="E97" s="44">
        <v>0</v>
      </c>
      <c r="F97" s="44">
        <v>0</v>
      </c>
      <c r="G97" s="44">
        <v>0</v>
      </c>
      <c r="H97" s="44">
        <v>0</v>
      </c>
      <c r="I97" s="45">
        <v>0</v>
      </c>
      <c r="J97" s="44">
        <v>0</v>
      </c>
      <c r="K97" s="44">
        <v>0</v>
      </c>
      <c r="L97" s="44">
        <v>0</v>
      </c>
      <c r="M97" s="44">
        <v>0</v>
      </c>
      <c r="N97" s="45">
        <v>0</v>
      </c>
      <c r="O97" s="44">
        <v>0</v>
      </c>
      <c r="P97" s="44">
        <v>0</v>
      </c>
      <c r="Q97" s="44">
        <v>0</v>
      </c>
      <c r="R97" s="44">
        <v>0</v>
      </c>
      <c r="S97" s="45">
        <v>0</v>
      </c>
      <c r="T97" s="44">
        <v>0</v>
      </c>
      <c r="U97" s="44">
        <v>0</v>
      </c>
      <c r="V97" s="44">
        <v>0</v>
      </c>
      <c r="W97" s="44">
        <v>0</v>
      </c>
      <c r="X97" s="45">
        <v>0</v>
      </c>
      <c r="Y97" s="44">
        <v>0</v>
      </c>
      <c r="Z97" s="44">
        <v>0</v>
      </c>
      <c r="AA97" s="44">
        <v>0</v>
      </c>
      <c r="AB97" s="44">
        <v>0</v>
      </c>
      <c r="AC97" s="45">
        <v>0</v>
      </c>
      <c r="AD97" s="44">
        <v>0</v>
      </c>
      <c r="AE97" s="44">
        <v>0</v>
      </c>
      <c r="AF97" s="44">
        <v>0</v>
      </c>
      <c r="AG97" s="44">
        <v>0</v>
      </c>
      <c r="AH97" s="45">
        <v>0</v>
      </c>
      <c r="AI97" s="46">
        <f t="shared" si="47"/>
        <v>0</v>
      </c>
      <c r="AJ97" s="46">
        <f t="shared" si="48"/>
        <v>0</v>
      </c>
      <c r="AK97" s="46">
        <f t="shared" si="49"/>
        <v>0</v>
      </c>
      <c r="AL97" s="46">
        <f t="shared" si="50"/>
        <v>0</v>
      </c>
      <c r="AM97" s="46">
        <f t="shared" si="51"/>
        <v>0</v>
      </c>
    </row>
    <row r="98" spans="1:39" ht="100.5">
      <c r="A98" s="41" t="s">
        <v>127</v>
      </c>
      <c r="B98" s="42" t="s">
        <v>207</v>
      </c>
      <c r="C98" s="50" t="s">
        <v>149</v>
      </c>
      <c r="D98" s="63" t="s">
        <v>134</v>
      </c>
      <c r="E98" s="44">
        <v>0</v>
      </c>
      <c r="F98" s="44">
        <v>0</v>
      </c>
      <c r="G98" s="44">
        <v>0</v>
      </c>
      <c r="H98" s="44">
        <v>0</v>
      </c>
      <c r="I98" s="45">
        <v>0</v>
      </c>
      <c r="J98" s="44">
        <v>0</v>
      </c>
      <c r="K98" s="44">
        <v>0</v>
      </c>
      <c r="L98" s="44">
        <v>0</v>
      </c>
      <c r="M98" s="44">
        <v>0</v>
      </c>
      <c r="N98" s="45">
        <v>0</v>
      </c>
      <c r="O98" s="44">
        <v>0</v>
      </c>
      <c r="P98" s="44">
        <v>0</v>
      </c>
      <c r="Q98" s="44">
        <v>0</v>
      </c>
      <c r="R98" s="44">
        <v>0</v>
      </c>
      <c r="S98" s="45">
        <v>0</v>
      </c>
      <c r="T98" s="44">
        <v>0</v>
      </c>
      <c r="U98" s="44">
        <v>0</v>
      </c>
      <c r="V98" s="44">
        <v>0</v>
      </c>
      <c r="W98" s="44">
        <v>0</v>
      </c>
      <c r="X98" s="45">
        <v>0</v>
      </c>
      <c r="Y98" s="44">
        <v>0</v>
      </c>
      <c r="Z98" s="44">
        <v>0</v>
      </c>
      <c r="AA98" s="44">
        <v>0</v>
      </c>
      <c r="AB98" s="44">
        <v>0</v>
      </c>
      <c r="AC98" s="45">
        <v>0</v>
      </c>
      <c r="AD98" s="44">
        <v>0</v>
      </c>
      <c r="AE98" s="44">
        <v>0</v>
      </c>
      <c r="AF98" s="44">
        <v>0</v>
      </c>
      <c r="AG98" s="44">
        <v>0</v>
      </c>
      <c r="AH98" s="45">
        <v>0</v>
      </c>
      <c r="AI98" s="46">
        <f t="shared" si="47"/>
        <v>0</v>
      </c>
      <c r="AJ98" s="46">
        <f t="shared" si="48"/>
        <v>0</v>
      </c>
      <c r="AK98" s="46">
        <f t="shared" si="49"/>
        <v>0</v>
      </c>
      <c r="AL98" s="46">
        <f t="shared" si="50"/>
        <v>0</v>
      </c>
      <c r="AM98" s="46">
        <f t="shared" si="51"/>
        <v>0</v>
      </c>
    </row>
    <row r="99" spans="1:39" ht="66.75">
      <c r="A99" s="41" t="s">
        <v>127</v>
      </c>
      <c r="B99" s="42" t="s">
        <v>144</v>
      </c>
      <c r="C99" s="53" t="s">
        <v>145</v>
      </c>
      <c r="D99" s="63" t="s">
        <v>134</v>
      </c>
      <c r="E99" s="44">
        <v>0</v>
      </c>
      <c r="F99" s="44">
        <v>0</v>
      </c>
      <c r="G99" s="44">
        <v>0</v>
      </c>
      <c r="H99" s="44">
        <v>0</v>
      </c>
      <c r="I99" s="45">
        <v>0</v>
      </c>
      <c r="J99" s="44">
        <v>0</v>
      </c>
      <c r="K99" s="44">
        <v>0</v>
      </c>
      <c r="L99" s="44">
        <v>0</v>
      </c>
      <c r="M99" s="44">
        <v>0</v>
      </c>
      <c r="N99" s="45">
        <v>0</v>
      </c>
      <c r="O99" s="44">
        <v>0</v>
      </c>
      <c r="P99" s="44">
        <v>0</v>
      </c>
      <c r="Q99" s="44">
        <v>0</v>
      </c>
      <c r="R99" s="44">
        <v>0</v>
      </c>
      <c r="S99" s="45">
        <v>0</v>
      </c>
      <c r="T99" s="44">
        <v>0</v>
      </c>
      <c r="U99" s="44">
        <v>0</v>
      </c>
      <c r="V99" s="44">
        <v>0</v>
      </c>
      <c r="W99" s="44">
        <v>0</v>
      </c>
      <c r="X99" s="45">
        <v>0</v>
      </c>
      <c r="Y99" s="44">
        <v>0</v>
      </c>
      <c r="Z99" s="44">
        <v>0</v>
      </c>
      <c r="AA99" s="44">
        <v>0</v>
      </c>
      <c r="AB99" s="44">
        <v>0</v>
      </c>
      <c r="AC99" s="45">
        <v>0</v>
      </c>
      <c r="AD99" s="44">
        <v>0</v>
      </c>
      <c r="AE99" s="44">
        <v>0</v>
      </c>
      <c r="AF99" s="44">
        <v>0</v>
      </c>
      <c r="AG99" s="44">
        <v>0</v>
      </c>
      <c r="AH99" s="45">
        <v>0</v>
      </c>
      <c r="AI99" s="46">
        <f t="shared" si="47"/>
        <v>0</v>
      </c>
      <c r="AJ99" s="46">
        <f t="shared" si="48"/>
        <v>0</v>
      </c>
      <c r="AK99" s="46">
        <f t="shared" si="49"/>
        <v>0</v>
      </c>
      <c r="AL99" s="46">
        <f t="shared" si="50"/>
        <v>0</v>
      </c>
      <c r="AM99" s="46">
        <f t="shared" si="51"/>
        <v>0</v>
      </c>
    </row>
    <row r="100" spans="1:39" ht="50.25">
      <c r="A100" s="41" t="s">
        <v>127</v>
      </c>
      <c r="B100" s="42" t="s">
        <v>208</v>
      </c>
      <c r="C100" s="64" t="s">
        <v>209</v>
      </c>
      <c r="D100" s="63" t="s">
        <v>134</v>
      </c>
      <c r="E100" s="44">
        <v>0</v>
      </c>
      <c r="F100" s="44">
        <v>0</v>
      </c>
      <c r="G100" s="44">
        <v>0</v>
      </c>
      <c r="H100" s="44">
        <v>0</v>
      </c>
      <c r="I100" s="45">
        <v>0</v>
      </c>
      <c r="J100" s="44">
        <v>0</v>
      </c>
      <c r="K100" s="44">
        <v>0</v>
      </c>
      <c r="L100" s="44">
        <v>0</v>
      </c>
      <c r="M100" s="44">
        <v>0</v>
      </c>
      <c r="N100" s="45">
        <v>0</v>
      </c>
      <c r="O100" s="44">
        <v>0</v>
      </c>
      <c r="P100" s="44">
        <v>0</v>
      </c>
      <c r="Q100" s="44">
        <v>0</v>
      </c>
      <c r="R100" s="44">
        <v>0</v>
      </c>
      <c r="S100" s="45">
        <v>0</v>
      </c>
      <c r="T100" s="44">
        <v>0</v>
      </c>
      <c r="U100" s="44">
        <v>0</v>
      </c>
      <c r="V100" s="44">
        <v>0</v>
      </c>
      <c r="W100" s="44">
        <v>0</v>
      </c>
      <c r="X100" s="45">
        <v>0</v>
      </c>
      <c r="Y100" s="44">
        <v>0</v>
      </c>
      <c r="Z100" s="44">
        <v>0</v>
      </c>
      <c r="AA100" s="44">
        <v>0</v>
      </c>
      <c r="AB100" s="44">
        <v>0</v>
      </c>
      <c r="AC100" s="45">
        <v>0</v>
      </c>
      <c r="AD100" s="44">
        <v>0</v>
      </c>
      <c r="AE100" s="44">
        <v>0</v>
      </c>
      <c r="AF100" s="44">
        <v>0</v>
      </c>
      <c r="AG100" s="44">
        <v>0</v>
      </c>
      <c r="AH100" s="45">
        <v>0</v>
      </c>
      <c r="AI100" s="46">
        <f t="shared" si="47"/>
        <v>0</v>
      </c>
      <c r="AJ100" s="46">
        <f t="shared" si="48"/>
        <v>0</v>
      </c>
      <c r="AK100" s="46">
        <f t="shared" si="49"/>
        <v>0</v>
      </c>
      <c r="AL100" s="46">
        <f t="shared" si="50"/>
        <v>0</v>
      </c>
      <c r="AM100" s="46">
        <f t="shared" si="51"/>
        <v>0</v>
      </c>
    </row>
    <row r="101" spans="1:39" ht="50.25">
      <c r="A101" s="47" t="s">
        <v>127</v>
      </c>
      <c r="B101" s="42" t="s">
        <v>210</v>
      </c>
      <c r="C101" s="64" t="s">
        <v>211</v>
      </c>
      <c r="D101" s="63" t="s">
        <v>134</v>
      </c>
      <c r="E101" s="44">
        <v>0</v>
      </c>
      <c r="F101" s="44">
        <v>0</v>
      </c>
      <c r="G101" s="44">
        <v>0</v>
      </c>
      <c r="H101" s="44">
        <v>0</v>
      </c>
      <c r="I101" s="45">
        <v>0</v>
      </c>
      <c r="J101" s="44">
        <v>0</v>
      </c>
      <c r="K101" s="44">
        <v>0</v>
      </c>
      <c r="L101" s="44">
        <v>0</v>
      </c>
      <c r="M101" s="44">
        <v>0</v>
      </c>
      <c r="N101" s="45">
        <v>0</v>
      </c>
      <c r="O101" s="44">
        <v>0</v>
      </c>
      <c r="P101" s="44">
        <v>0</v>
      </c>
      <c r="Q101" s="44">
        <v>0</v>
      </c>
      <c r="R101" s="44">
        <v>0</v>
      </c>
      <c r="S101" s="45">
        <v>0</v>
      </c>
      <c r="T101" s="44">
        <v>0</v>
      </c>
      <c r="U101" s="44">
        <v>0</v>
      </c>
      <c r="V101" s="44">
        <v>0</v>
      </c>
      <c r="W101" s="44">
        <v>0</v>
      </c>
      <c r="X101" s="45">
        <v>0</v>
      </c>
      <c r="Y101" s="44">
        <v>0</v>
      </c>
      <c r="Z101" s="44">
        <v>0</v>
      </c>
      <c r="AA101" s="44">
        <v>0</v>
      </c>
      <c r="AB101" s="44">
        <v>0</v>
      </c>
      <c r="AC101" s="45">
        <v>0</v>
      </c>
      <c r="AD101" s="44">
        <v>0</v>
      </c>
      <c r="AE101" s="44">
        <v>0</v>
      </c>
      <c r="AF101" s="44">
        <v>0</v>
      </c>
      <c r="AG101" s="44">
        <v>0</v>
      </c>
      <c r="AH101" s="45">
        <v>0</v>
      </c>
      <c r="AI101" s="46">
        <f t="shared" si="47"/>
        <v>0</v>
      </c>
      <c r="AJ101" s="46">
        <f t="shared" si="48"/>
        <v>0</v>
      </c>
      <c r="AK101" s="46">
        <f t="shared" si="49"/>
        <v>0</v>
      </c>
      <c r="AL101" s="46">
        <f t="shared" si="50"/>
        <v>0</v>
      </c>
      <c r="AM101" s="46">
        <f t="shared" si="51"/>
        <v>0</v>
      </c>
    </row>
    <row r="102" spans="1:39" ht="50.25">
      <c r="A102" s="47" t="s">
        <v>127</v>
      </c>
      <c r="B102" s="42" t="s">
        <v>212</v>
      </c>
      <c r="C102" s="64" t="s">
        <v>213</v>
      </c>
      <c r="D102" s="63" t="s">
        <v>134</v>
      </c>
      <c r="E102" s="44">
        <v>0</v>
      </c>
      <c r="F102" s="44">
        <v>0</v>
      </c>
      <c r="G102" s="44">
        <v>0</v>
      </c>
      <c r="H102" s="44">
        <v>0</v>
      </c>
      <c r="I102" s="45">
        <v>0</v>
      </c>
      <c r="J102" s="44">
        <v>0</v>
      </c>
      <c r="K102" s="44">
        <v>0</v>
      </c>
      <c r="L102" s="44">
        <v>0</v>
      </c>
      <c r="M102" s="44">
        <v>0</v>
      </c>
      <c r="N102" s="45">
        <v>0</v>
      </c>
      <c r="O102" s="44">
        <v>0</v>
      </c>
      <c r="P102" s="44">
        <v>0</v>
      </c>
      <c r="Q102" s="44">
        <v>0</v>
      </c>
      <c r="R102" s="44">
        <v>0</v>
      </c>
      <c r="S102" s="45">
        <v>0</v>
      </c>
      <c r="T102" s="44">
        <v>0</v>
      </c>
      <c r="U102" s="44">
        <v>0</v>
      </c>
      <c r="V102" s="44">
        <v>0</v>
      </c>
      <c r="W102" s="44">
        <v>0</v>
      </c>
      <c r="X102" s="45">
        <v>0</v>
      </c>
      <c r="Y102" s="44">
        <v>0</v>
      </c>
      <c r="Z102" s="44">
        <v>0</v>
      </c>
      <c r="AA102" s="44">
        <v>0</v>
      </c>
      <c r="AB102" s="44">
        <v>0</v>
      </c>
      <c r="AC102" s="45">
        <v>0</v>
      </c>
      <c r="AD102" s="44">
        <v>0</v>
      </c>
      <c r="AE102" s="44">
        <v>0</v>
      </c>
      <c r="AF102" s="44">
        <v>0</v>
      </c>
      <c r="AG102" s="44">
        <v>0</v>
      </c>
      <c r="AH102" s="45">
        <v>0</v>
      </c>
      <c r="AI102" s="46">
        <f t="shared" si="47"/>
        <v>0</v>
      </c>
      <c r="AJ102" s="46">
        <f t="shared" si="48"/>
        <v>0</v>
      </c>
      <c r="AK102" s="46">
        <f t="shared" si="49"/>
        <v>0</v>
      </c>
      <c r="AL102" s="46">
        <f t="shared" si="50"/>
        <v>0</v>
      </c>
      <c r="AM102" s="46">
        <f t="shared" si="51"/>
        <v>0</v>
      </c>
    </row>
    <row r="103" spans="1:39" ht="50.25">
      <c r="A103" s="51" t="s">
        <v>128</v>
      </c>
      <c r="B103" s="60" t="s">
        <v>129</v>
      </c>
      <c r="C103" s="61" t="s">
        <v>66</v>
      </c>
      <c r="D103" s="29" t="s">
        <v>134</v>
      </c>
      <c r="E103" s="30">
        <v>0</v>
      </c>
      <c r="F103" s="30">
        <v>0</v>
      </c>
      <c r="G103" s="30">
        <v>0</v>
      </c>
      <c r="H103" s="30">
        <v>0</v>
      </c>
      <c r="I103" s="31">
        <v>0</v>
      </c>
      <c r="J103" s="30">
        <v>0</v>
      </c>
      <c r="K103" s="30">
        <v>0</v>
      </c>
      <c r="L103" s="30">
        <v>0</v>
      </c>
      <c r="M103" s="30">
        <v>0</v>
      </c>
      <c r="N103" s="31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  <c r="T103" s="30">
        <v>0</v>
      </c>
      <c r="U103" s="30">
        <v>0</v>
      </c>
      <c r="V103" s="30">
        <v>0</v>
      </c>
      <c r="W103" s="30">
        <v>0</v>
      </c>
      <c r="X103" s="31">
        <v>0</v>
      </c>
      <c r="Y103" s="30">
        <v>0</v>
      </c>
      <c r="Z103" s="30">
        <v>0</v>
      </c>
      <c r="AA103" s="30">
        <v>0</v>
      </c>
      <c r="AB103" s="30">
        <v>0</v>
      </c>
      <c r="AC103" s="31">
        <v>0</v>
      </c>
      <c r="AD103" s="30">
        <v>0</v>
      </c>
      <c r="AE103" s="30">
        <v>0</v>
      </c>
      <c r="AF103" s="30">
        <v>0</v>
      </c>
      <c r="AG103" s="30">
        <v>0</v>
      </c>
      <c r="AH103" s="31">
        <v>0</v>
      </c>
      <c r="AI103" s="30">
        <v>0</v>
      </c>
      <c r="AJ103" s="30">
        <v>0</v>
      </c>
      <c r="AK103" s="30">
        <v>0</v>
      </c>
      <c r="AL103" s="30">
        <v>0</v>
      </c>
      <c r="AM103" s="31">
        <v>0</v>
      </c>
    </row>
    <row r="104" spans="1:39" ht="33">
      <c r="A104" s="51" t="s">
        <v>130</v>
      </c>
      <c r="B104" s="60" t="s">
        <v>131</v>
      </c>
      <c r="C104" s="61" t="s">
        <v>66</v>
      </c>
      <c r="D104" s="29" t="s">
        <v>134</v>
      </c>
      <c r="E104" s="30">
        <v>0</v>
      </c>
      <c r="F104" s="30">
        <v>0</v>
      </c>
      <c r="G104" s="30">
        <v>0</v>
      </c>
      <c r="H104" s="30">
        <v>0</v>
      </c>
      <c r="I104" s="31">
        <v>0</v>
      </c>
      <c r="J104" s="30">
        <v>0</v>
      </c>
      <c r="K104" s="30">
        <v>0</v>
      </c>
      <c r="L104" s="30">
        <v>0</v>
      </c>
      <c r="M104" s="30">
        <v>0</v>
      </c>
      <c r="N104" s="31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  <c r="T104" s="30">
        <v>0</v>
      </c>
      <c r="U104" s="30">
        <v>0</v>
      </c>
      <c r="V104" s="30">
        <v>0</v>
      </c>
      <c r="W104" s="30">
        <v>0</v>
      </c>
      <c r="X104" s="31">
        <v>0</v>
      </c>
      <c r="Y104" s="30">
        <v>0</v>
      </c>
      <c r="Z104" s="30">
        <v>0</v>
      </c>
      <c r="AA104" s="30">
        <v>0</v>
      </c>
      <c r="AB104" s="30">
        <v>0</v>
      </c>
      <c r="AC104" s="31">
        <v>0</v>
      </c>
      <c r="AD104" s="30">
        <v>0</v>
      </c>
      <c r="AE104" s="30">
        <v>0</v>
      </c>
      <c r="AF104" s="30">
        <v>0</v>
      </c>
      <c r="AG104" s="30">
        <v>0</v>
      </c>
      <c r="AH104" s="31">
        <v>0</v>
      </c>
      <c r="AI104" s="30">
        <v>0</v>
      </c>
      <c r="AJ104" s="30">
        <v>0</v>
      </c>
      <c r="AK104" s="30">
        <v>0</v>
      </c>
      <c r="AL104" s="30">
        <v>0</v>
      </c>
      <c r="AM104" s="31">
        <v>0</v>
      </c>
    </row>
  </sheetData>
  <sheetProtection/>
  <mergeCells count="24">
    <mergeCell ref="A9:AM9"/>
    <mergeCell ref="A8:AM8"/>
    <mergeCell ref="A4:AM4"/>
    <mergeCell ref="D13:D16"/>
    <mergeCell ref="C13:C16"/>
    <mergeCell ref="B13:B16"/>
    <mergeCell ref="A13:A16"/>
    <mergeCell ref="AI15:AM15"/>
    <mergeCell ref="A12:AM12"/>
    <mergeCell ref="E15:I15"/>
    <mergeCell ref="E13:I14"/>
    <mergeCell ref="A11:AM11"/>
    <mergeCell ref="J15:N15"/>
    <mergeCell ref="J13:AM13"/>
    <mergeCell ref="J14:N14"/>
    <mergeCell ref="AI14:AM14"/>
    <mergeCell ref="O14:S14"/>
    <mergeCell ref="O15:S15"/>
    <mergeCell ref="AD14:AH14"/>
    <mergeCell ref="AD15:AH15"/>
    <mergeCell ref="Y14:AC14"/>
    <mergeCell ref="Y15:AC15"/>
    <mergeCell ref="T14:X14"/>
    <mergeCell ref="T15:X15"/>
  </mergeCells>
  <printOptions/>
  <pageMargins left="0" right="0" top="0" bottom="0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2017-11-21T11:43:00Z</cp:lastPrinted>
  <dcterms:created xsi:type="dcterms:W3CDTF">2009-07-27T10:10:26Z</dcterms:created>
  <dcterms:modified xsi:type="dcterms:W3CDTF">2019-01-15T12:42:04Z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DZQQNTZWJNVN-2-2464</vt:lpwstr>
  </property>
  <property fmtid="{D5CDD505-2E9C-101B-9397-08002B2CF9AE}" pid="4" name="_dlc_DocIdItemGu">
    <vt:lpwstr>d9552460-f993-428b-addb-23a7bcc60009</vt:lpwstr>
  </property>
  <property fmtid="{D5CDD505-2E9C-101B-9397-08002B2CF9AE}" pid="5" name="_dlc_DocIdU">
    <vt:lpwstr>http://info.kom-tech.ru:8090/_layouts/DocIdRedir.aspx?ID=DZQQNTZWJNVN-2-2464, DZQQNTZWJNVN-2-2464</vt:lpwstr>
  </property>
  <property fmtid="{D5CDD505-2E9C-101B-9397-08002B2CF9AE}" pid="6" name="u">
    <vt:lpwstr/>
  </property>
</Properties>
</file>